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hidePivotFieldList="1" defaultThemeVersion="166925"/>
  <mc:AlternateContent xmlns:mc="http://schemas.openxmlformats.org/markup-compatibility/2006">
    <mc:Choice Requires="x15">
      <x15ac:absPath xmlns:x15ac="http://schemas.microsoft.com/office/spreadsheetml/2010/11/ac" url="/Users/michaelchung/Downloads/"/>
    </mc:Choice>
  </mc:AlternateContent>
  <xr:revisionPtr revIDLastSave="0" documentId="13_ncr:1_{83AC8AAE-59D1-CE44-A9B1-3936C90127C3}" xr6:coauthVersionLast="47" xr6:coauthVersionMax="47" xr10:uidLastSave="{00000000-0000-0000-0000-000000000000}"/>
  <bookViews>
    <workbookView xWindow="3300" yWindow="540" windowWidth="28800" windowHeight="17920" xr2:uid="{00000000-000D-0000-FFFF-FFFF00000000}"/>
  </bookViews>
  <sheets>
    <sheet name="訂獎資料" sheetId="8" r:id="rId1"/>
    <sheet name="團體申請獎項章程" sheetId="2" r:id="rId2"/>
    <sheet name="RECEIPT" sheetId="10" state="hidden" r:id="rId3"/>
  </sheets>
  <definedNames>
    <definedName name="_xlnm.Print_Area" localSheetId="2">RECEIPT!$B$1:$I$77</definedName>
    <definedName name="收據類型">#REF!</definedName>
    <definedName name="拼圖顏色">#REF!</definedName>
    <definedName name="送貨方式">#REF!</definedName>
    <definedName name="參賽組別">#REF!</definedName>
    <definedName name="畫框顏色">#REF!</definedName>
    <definedName name="填色參賽組別">#REF!,#REF!,#REF!</definedName>
  </definedNames>
  <calcPr calcId="191029"/>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M17" i="8" l="1"/>
  <c r="I32" i="10" s="1"/>
  <c r="M18" i="8"/>
  <c r="I33" i="10" s="1"/>
  <c r="M19" i="8"/>
  <c r="I34" i="10" s="1"/>
  <c r="M20" i="8"/>
  <c r="I35" i="10" s="1"/>
  <c r="M21" i="8"/>
  <c r="I36" i="10" s="1"/>
  <c r="M22" i="8"/>
  <c r="I37" i="10" s="1"/>
  <c r="M23" i="8"/>
  <c r="I38" i="10" s="1"/>
  <c r="M24" i="8"/>
  <c r="I39" i="10" s="1"/>
  <c r="M25" i="8"/>
  <c r="I40" i="10" s="1"/>
  <c r="M26" i="8"/>
  <c r="I41" i="10" s="1"/>
  <c r="M27" i="8"/>
  <c r="I42" i="10" s="1"/>
  <c r="M28" i="8"/>
  <c r="I43" i="10" s="1"/>
  <c r="M29" i="8"/>
  <c r="I44" i="10" s="1"/>
  <c r="M30" i="8"/>
  <c r="I45" i="10" s="1"/>
  <c r="M31" i="8"/>
  <c r="I46" i="10" s="1"/>
  <c r="M32" i="8"/>
  <c r="I47" i="10" s="1"/>
  <c r="M33" i="8"/>
  <c r="I48" i="10" s="1"/>
  <c r="M34" i="8"/>
  <c r="I49" i="10" s="1"/>
  <c r="M35" i="8"/>
  <c r="I50" i="10" s="1"/>
  <c r="M36" i="8"/>
  <c r="I51" i="10" s="1"/>
  <c r="M37" i="8"/>
  <c r="I52" i="10" s="1"/>
  <c r="M38" i="8"/>
  <c r="I53" i="10" s="1"/>
  <c r="M39" i="8"/>
  <c r="I54" i="10" s="1"/>
  <c r="M40" i="8"/>
  <c r="I55" i="10" s="1"/>
  <c r="M41" i="8"/>
  <c r="I56" i="10" s="1"/>
  <c r="M42" i="8"/>
  <c r="I57" i="10" s="1"/>
  <c r="M43" i="8"/>
  <c r="I58" i="10" s="1"/>
  <c r="M44" i="8"/>
  <c r="I59" i="10" s="1"/>
  <c r="M45" i="8"/>
  <c r="I60" i="10" s="1"/>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6" i="8"/>
  <c r="I31" i="10" s="1"/>
  <c r="L16" i="8"/>
  <c r="H31" i="10" s="1"/>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31" i="10"/>
  <c r="L21" i="8"/>
  <c r="H36" i="10" s="1"/>
  <c r="L22" i="8"/>
  <c r="H37" i="10" s="1"/>
  <c r="L23" i="8"/>
  <c r="H38" i="10" s="1"/>
  <c r="L24" i="8"/>
  <c r="H39" i="10" s="1"/>
  <c r="L25" i="8"/>
  <c r="H40" i="10" s="1"/>
  <c r="L26" i="8"/>
  <c r="H41" i="10" s="1"/>
  <c r="L27" i="8"/>
  <c r="H42" i="10" s="1"/>
  <c r="L28" i="8"/>
  <c r="H43" i="10" s="1"/>
  <c r="L29" i="8"/>
  <c r="H44" i="10" s="1"/>
  <c r="L30" i="8"/>
  <c r="H45" i="10" s="1"/>
  <c r="L31" i="8"/>
  <c r="H46" i="10" s="1"/>
  <c r="L32" i="8"/>
  <c r="H47" i="10" s="1"/>
  <c r="L33" i="8"/>
  <c r="H48" i="10" s="1"/>
  <c r="L34" i="8"/>
  <c r="H49" i="10" s="1"/>
  <c r="L35" i="8"/>
  <c r="H50" i="10" s="1"/>
  <c r="L36" i="8"/>
  <c r="H51" i="10" s="1"/>
  <c r="L37" i="8"/>
  <c r="H52" i="10" s="1"/>
  <c r="L38" i="8"/>
  <c r="H53" i="10" s="1"/>
  <c r="L39" i="8"/>
  <c r="H54" i="10" s="1"/>
  <c r="L40" i="8"/>
  <c r="H55" i="10" s="1"/>
  <c r="L41" i="8"/>
  <c r="H56" i="10" s="1"/>
  <c r="L42" i="8"/>
  <c r="H57" i="10" s="1"/>
  <c r="L43" i="8"/>
  <c r="H58" i="10" s="1"/>
  <c r="L44" i="8"/>
  <c r="H59" i="10" s="1"/>
  <c r="L45" i="8"/>
  <c r="H60" i="10" s="1"/>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7" i="8"/>
  <c r="H32" i="10" s="1"/>
  <c r="L18" i="8"/>
  <c r="H33" i="10" s="1"/>
  <c r="L19" i="8"/>
  <c r="H34" i="10" s="1"/>
  <c r="L20" i="8"/>
  <c r="H35" i="10" s="1"/>
  <c r="F15" i="10"/>
  <c r="C13" i="10"/>
  <c r="I61" i="10" l="1"/>
  <c r="H61" i="10"/>
  <c r="C15" i="10"/>
  <c r="C14" i="10"/>
  <c r="H12" i="10"/>
  <c r="C12" i="10"/>
  <c r="C10" i="10"/>
  <c r="C8" i="10"/>
  <c r="P29" i="8"/>
  <c r="R29" i="8" s="1"/>
  <c r="P28" i="8"/>
  <c r="R28" i="8" s="1"/>
  <c r="P27" i="8"/>
  <c r="R27" i="8" s="1"/>
  <c r="P24" i="8"/>
  <c r="R24" i="8" s="1"/>
  <c r="P30" i="8"/>
  <c r="R30" i="8" s="1"/>
  <c r="P23" i="8"/>
  <c r="R23" i="8" s="1"/>
  <c r="P22" i="8"/>
  <c r="R22" i="8" s="1"/>
  <c r="P21" i="8"/>
  <c r="R21" i="8" s="1"/>
  <c r="P20" i="8"/>
  <c r="R20" i="8" s="1"/>
  <c r="P19" i="8"/>
  <c r="R19" i="8" s="1"/>
  <c r="P18" i="8"/>
  <c r="R18" i="8" s="1"/>
  <c r="P17" i="8"/>
  <c r="R17" i="8" s="1"/>
  <c r="P16" i="8"/>
  <c r="R16" i="8" s="1"/>
  <c r="P15" i="8"/>
  <c r="T15" i="8" s="1"/>
  <c r="T23" i="8" l="1"/>
  <c r="T27" i="8"/>
  <c r="T30" i="8"/>
  <c r="T19" i="8"/>
  <c r="R15" i="8"/>
  <c r="L15" i="8" s="1"/>
  <c r="T22" i="8"/>
  <c r="T18" i="8"/>
  <c r="T21" i="8"/>
  <c r="T17" i="8"/>
  <c r="T29" i="8"/>
  <c r="T24" i="8"/>
  <c r="T20" i="8"/>
  <c r="T16" i="8"/>
  <c r="T28" i="8"/>
  <c r="M15" i="8" l="1"/>
</calcChain>
</file>

<file path=xl/sharedStrings.xml><?xml version="1.0" encoding="utf-8"?>
<sst xmlns="http://schemas.openxmlformats.org/spreadsheetml/2006/main" count="200" uniqueCount="144">
  <si>
    <t>Name of Applicant</t>
  </si>
  <si>
    <t>Item</t>
    <phoneticPr fontId="3" type="noConversion"/>
  </si>
  <si>
    <t>Receipt Number：</t>
    <phoneticPr fontId="3" type="noConversion"/>
  </si>
  <si>
    <t>Date：</t>
    <phoneticPr fontId="3" type="noConversion"/>
  </si>
  <si>
    <t>聯絡電郵：</t>
    <phoneticPr fontId="3" type="noConversion"/>
  </si>
  <si>
    <t>聯絡人電話 :</t>
    <phoneticPr fontId="3" type="noConversion"/>
  </si>
  <si>
    <t>聯絡姓名：</t>
    <phoneticPr fontId="3" type="noConversion"/>
  </si>
  <si>
    <t>參賽主題：</t>
    <phoneticPr fontId="3" type="noConversion"/>
  </si>
  <si>
    <t>參賽機構名稱 :</t>
    <phoneticPr fontId="3" type="noConversion"/>
  </si>
  <si>
    <t>RECEIPT</t>
    <phoneticPr fontId="3" type="noConversion"/>
  </si>
  <si>
    <t>黑色</t>
  </si>
  <si>
    <t>胡桃木色</t>
  </si>
  <si>
    <t>白色</t>
  </si>
  <si>
    <t>咖啡色</t>
  </si>
  <si>
    <t>原木色</t>
  </si>
  <si>
    <t>紅木色</t>
  </si>
  <si>
    <t>畫框顏色</t>
    <phoneticPr fontId="2" type="noConversion"/>
  </si>
  <si>
    <t>參賽組別</t>
    <phoneticPr fontId="2" type="noConversion"/>
  </si>
  <si>
    <t>Total Price：</t>
    <phoneticPr fontId="3" type="noConversion"/>
  </si>
  <si>
    <t>Qty</t>
    <phoneticPr fontId="3" type="noConversion"/>
  </si>
  <si>
    <t>拼圖顏色</t>
    <phoneticPr fontId="2" type="noConversion"/>
  </si>
  <si>
    <t>原木色</t>
    <phoneticPr fontId="2" type="noConversion"/>
  </si>
  <si>
    <t>白色</t>
    <phoneticPr fontId="2" type="noConversion"/>
  </si>
  <si>
    <t>5.遞交報名表代表團體負責人及旗下所有參賽者及其家長均詳閱比賽章程及同意遵守有關內容及條款。</t>
  </si>
  <si>
    <t>1. 申請方式：</t>
    <phoneticPr fontId="2" type="noConversion"/>
  </si>
  <si>
    <t>2.支付方法:</t>
    <phoneticPr fontId="2" type="noConversion"/>
  </si>
  <si>
    <t>Whatsapp(如有)：</t>
    <phoneticPr fontId="6" type="noConversion"/>
  </si>
  <si>
    <t>收貨地址： （可寄順豐站，請填寫順豐站編號）</t>
    <phoneticPr fontId="2" type="noConversion"/>
  </si>
  <si>
    <t>Hong Kong Cultural &amp; Creative Industrial</t>
    <phoneticPr fontId="3" type="noConversion"/>
  </si>
  <si>
    <t>E-mail : hkcci.info@gmail.com</t>
    <phoneticPr fontId="3" type="noConversion"/>
  </si>
  <si>
    <t>收貨地址：</t>
    <phoneticPr fontId="3" type="noConversion"/>
  </si>
  <si>
    <t>參賽者姓名(英文)</t>
    <phoneticPr fontId="2" type="noConversion"/>
  </si>
  <si>
    <t>參賽者姓名(中文)</t>
    <phoneticPr fontId="2" type="noConversion"/>
  </si>
  <si>
    <t>↓請選擇以下選項 (請在下拉式選單中選擇)↓</t>
    <phoneticPr fontId="3" type="noConversion"/>
  </si>
  <si>
    <t>實體收據</t>
  </si>
  <si>
    <t>順豐到付</t>
    <phoneticPr fontId="3" type="noConversion"/>
  </si>
  <si>
    <t>電子收據（PDF）</t>
    <phoneticPr fontId="3" type="noConversion"/>
  </si>
  <si>
    <t>A.幼兒組 (3-4歲)</t>
  </si>
  <si>
    <t>B.幼童組 (5-6歲)</t>
  </si>
  <si>
    <t>C.兒童組 (7-9歲）</t>
  </si>
  <si>
    <t>D.少年組 (10-12歲）</t>
  </si>
  <si>
    <t>E.青少年組 (13-15歲）</t>
  </si>
  <si>
    <t>F.青年組 (16-18歲）</t>
  </si>
  <si>
    <t>P.公開組 (19歲以上)</t>
  </si>
  <si>
    <t>S.傷健共融：不設年齡限制</t>
    <phoneticPr fontId="3" type="noConversion"/>
  </si>
  <si>
    <t xml:space="preserve">聯絡人姓名 : </t>
    <phoneticPr fontId="6" type="noConversion"/>
  </si>
  <si>
    <t xml:space="preserve">聯絡人電話 : </t>
    <phoneticPr fontId="6" type="noConversion"/>
  </si>
  <si>
    <t>獎狀</t>
    <phoneticPr fontId="3" type="noConversion"/>
  </si>
  <si>
    <t>獎狀</t>
    <phoneticPr fontId="2" type="noConversion"/>
  </si>
  <si>
    <t>獎盃</t>
    <phoneticPr fontId="3" type="noConversion"/>
  </si>
  <si>
    <t>獎盃刻名字</t>
    <phoneticPr fontId="3" type="noConversion"/>
  </si>
  <si>
    <t>獎盃</t>
    <phoneticPr fontId="2" type="noConversion"/>
  </si>
  <si>
    <t>獎盃刻名字</t>
    <phoneticPr fontId="2" type="noConversion"/>
  </si>
  <si>
    <t>訂購作品拼圖</t>
    <phoneticPr fontId="2" type="noConversion"/>
  </si>
  <si>
    <t>拼圖框顏色</t>
    <phoneticPr fontId="2" type="noConversion"/>
  </si>
  <si>
    <t>訂購副產品</t>
    <phoneticPr fontId="3" type="noConversion"/>
  </si>
  <si>
    <t>訂購獎項區</t>
    <phoneticPr fontId="3" type="noConversion"/>
  </si>
  <si>
    <t>參賽者資料</t>
    <phoneticPr fontId="3" type="noConversion"/>
  </si>
  <si>
    <t>送貨方式</t>
    <phoneticPr fontId="3" type="noConversion"/>
  </si>
  <si>
    <t>收據方式</t>
    <phoneticPr fontId="3" type="noConversion"/>
  </si>
  <si>
    <t>拼圖尺寸</t>
    <phoneticPr fontId="3" type="noConversion"/>
  </si>
  <si>
    <t>畫框尺寸</t>
    <phoneticPr fontId="3" type="noConversion"/>
  </si>
  <si>
    <t>電子獎狀（PDF檔案）</t>
    <phoneticPr fontId="3" type="noConversion"/>
  </si>
  <si>
    <t>實體獎狀</t>
    <phoneticPr fontId="3" type="noConversion"/>
  </si>
  <si>
    <t>獎盃（迷你）</t>
    <phoneticPr fontId="3" type="noConversion"/>
  </si>
  <si>
    <t>獎盃（細）</t>
  </si>
  <si>
    <t>獎盃（細）</t>
    <phoneticPr fontId="3" type="noConversion"/>
  </si>
  <si>
    <t>獎盃（中）</t>
    <phoneticPr fontId="3" type="noConversion"/>
  </si>
  <si>
    <t>獎盃（大）</t>
    <phoneticPr fontId="3" type="noConversion"/>
  </si>
  <si>
    <t xml:space="preserve">A4作品專用實木畫框 </t>
    <phoneticPr fontId="3" type="noConversion"/>
  </si>
  <si>
    <t>A3作品專用實木畫框</t>
  </si>
  <si>
    <t>A3作品專用實木畫框</t>
    <phoneticPr fontId="3" type="noConversion"/>
  </si>
  <si>
    <t>300塊拼圖 (尺寸:38*26)</t>
    <phoneticPr fontId="3" type="noConversion"/>
  </si>
  <si>
    <t>500塊拼圖 (尺寸:52*38)</t>
    <phoneticPr fontId="3" type="noConversion"/>
  </si>
  <si>
    <t>電子獎狀（PDF檔案）+ 實體獎狀</t>
    <phoneticPr fontId="3" type="noConversion"/>
  </si>
  <si>
    <t>刻名字（中文）</t>
    <phoneticPr fontId="3" type="noConversion"/>
  </si>
  <si>
    <t>刻名字（英文）</t>
    <phoneticPr fontId="3" type="noConversion"/>
  </si>
  <si>
    <t>刻名字（中文+英文）</t>
    <phoneticPr fontId="2" type="noConversion"/>
  </si>
  <si>
    <t>訂購作品專用
實木畫框</t>
    <phoneticPr fontId="2" type="noConversion"/>
  </si>
  <si>
    <t xml:space="preserve">收件人姓名 : </t>
    <phoneticPr fontId="6" type="noConversion"/>
  </si>
  <si>
    <t xml:space="preserve">收件人電話 : </t>
    <phoneticPr fontId="6" type="noConversion"/>
  </si>
  <si>
    <t>實體獎狀</t>
    <phoneticPr fontId="6" type="noConversion"/>
  </si>
  <si>
    <t>電子獎狀（PDF檔案）</t>
    <phoneticPr fontId="6" type="noConversion"/>
  </si>
  <si>
    <t>300塊拼圖 (尺寸:38*26)</t>
  </si>
  <si>
    <t xml:space="preserve">A4作品專用實木畫框 </t>
  </si>
  <si>
    <t>獎盃（迷你）</t>
  </si>
  <si>
    <t>獎盃（中）</t>
  </si>
  <si>
    <t>獎盃（大）</t>
  </si>
  <si>
    <t>電子獎狀（PDF檔案）+ 實體獎狀</t>
    <phoneticPr fontId="6" type="noConversion"/>
  </si>
  <si>
    <t>刻名字（中文）</t>
  </si>
  <si>
    <t>刻名字（英文）</t>
  </si>
  <si>
    <t>500塊拼圖 (尺寸:52*38)</t>
    <phoneticPr fontId="6" type="noConversion"/>
  </si>
  <si>
    <t>獎項</t>
    <phoneticPr fontId="6" type="noConversion"/>
  </si>
  <si>
    <t>數量</t>
    <phoneticPr fontId="6" type="noConversion"/>
  </si>
  <si>
    <t>台幣合共</t>
    <phoneticPr fontId="6" type="noConversion"/>
  </si>
  <si>
    <t>刻名字（中文+英文）</t>
    <phoneticPr fontId="6" type="noConversion"/>
  </si>
  <si>
    <t>港幣價錢</t>
    <phoneticPr fontId="6" type="noConversion"/>
  </si>
  <si>
    <t>台幣價錢</t>
    <phoneticPr fontId="6" type="noConversion"/>
  </si>
  <si>
    <t>港幣合共</t>
    <phoneticPr fontId="3" type="noConversion"/>
  </si>
  <si>
    <t>港幣總和</t>
    <phoneticPr fontId="6" type="noConversion"/>
  </si>
  <si>
    <t>台幣總和</t>
    <phoneticPr fontId="6" type="noConversion"/>
  </si>
  <si>
    <t>4.以團體身份報名，旗下所有小朋友之比賽資料將直接發放至所屬之團體及不會個別通知，敬請留意。</t>
    <phoneticPr fontId="2" type="noConversion"/>
  </si>
  <si>
    <t>3.團體負必須與小朋友家長再三核實小朋友姓名，所有已繳交之費用亦不會退還。</t>
    <phoneticPr fontId="2" type="noConversion"/>
  </si>
  <si>
    <t>1）PAYME 按此付款</t>
  </si>
  <si>
    <t>1）PAYME CODE 付款</t>
    <phoneticPr fontId="2" type="noConversion"/>
  </si>
  <si>
    <t>https://www.hkcci.net/</t>
    <phoneticPr fontId="2" type="noConversion"/>
  </si>
  <si>
    <t>↓按以下連結進入官網↓</t>
    <phoneticPr fontId="2" type="noConversion"/>
  </si>
  <si>
    <t>3.訂獎方法:</t>
    <phoneticPr fontId="2" type="noConversion"/>
  </si>
  <si>
    <t>HKCCI 團體申請獎項章程</t>
    <phoneticPr fontId="2" type="noConversion"/>
  </si>
  <si>
    <t>B）空格旁的三角箭嘴→選取下拉式表單選擇需要訂購的項目</t>
    <phoneticPr fontId="2" type="noConversion"/>
  </si>
  <si>
    <t>A） 請確保團體名稱正確無誤（中英都可） ｜ 如沒有團體，只有指導老師則不需填寫團體名稱</t>
    <phoneticPr fontId="2" type="noConversion"/>
  </si>
  <si>
    <t>D） 請確認訂獎資料是否正確，如有修改請盡快在截止申請日前與我們聯繫。</t>
    <phoneticPr fontId="2" type="noConversion"/>
  </si>
  <si>
    <t>E） 請按照合共金額繳交款項，詳情支付方法請查看章程二</t>
    <phoneticPr fontId="2" type="noConversion"/>
  </si>
  <si>
    <t>.</t>
    <phoneticPr fontId="2" type="noConversion"/>
  </si>
  <si>
    <t>C） 獎狀/獎盃預設數量為1，如參賽者需要訂購多個或以上的獎狀/獎盃
，需要再填多次。
（如：黃小明 同學希望訂購兩張實體獎狀）</t>
    <phoneticPr fontId="2" type="noConversion"/>
  </si>
  <si>
    <t>訂購副產品</t>
    <phoneticPr fontId="6" type="noConversion"/>
  </si>
  <si>
    <r>
      <t>2.請確保小朋友之</t>
    </r>
    <r>
      <rPr>
        <b/>
        <sz val="20"/>
        <color theme="5" tint="-0.499984740745262"/>
        <rFont val="微軟正黑體"/>
        <family val="2"/>
        <charset val="136"/>
      </rPr>
      <t>中英文姓名、年齡、組別</t>
    </r>
    <r>
      <rPr>
        <sz val="20"/>
        <rFont val="微軟正黑體"/>
        <family val="2"/>
        <charset val="136"/>
      </rPr>
      <t>正確無誤，此資料將會於印製證書或獎盃。如要修改，即需重新訂購</t>
    </r>
    <phoneticPr fontId="2" type="noConversion"/>
  </si>
  <si>
    <r>
      <t>3）轉數快 - FPS ID：</t>
    </r>
    <r>
      <rPr>
        <b/>
        <sz val="20"/>
        <color theme="5" tint="-0.499984740745262"/>
        <rFont val="微軟正黑體"/>
        <family val="2"/>
        <charset val="136"/>
      </rPr>
      <t>103821047</t>
    </r>
    <phoneticPr fontId="2" type="noConversion"/>
  </si>
  <si>
    <r>
      <t xml:space="preserve">5）台灣匯款 - </t>
    </r>
    <r>
      <rPr>
        <b/>
        <sz val="20"/>
        <color theme="5" tint="-0.499984740745262"/>
        <rFont val="微軟正黑體"/>
        <family val="2"/>
        <charset val="136"/>
      </rPr>
      <t>(822) 中國信託 245540068545</t>
    </r>
    <phoneticPr fontId="2" type="noConversion"/>
  </si>
  <si>
    <t>參賽組別
↓請在下拉式選單中選擇↓</t>
    <phoneticPr fontId="2" type="noConversion"/>
  </si>
  <si>
    <t>取貨方式</t>
    <phoneticPr fontId="3" type="noConversion"/>
  </si>
  <si>
    <t>HKD Price</t>
    <phoneticPr fontId="3" type="noConversion"/>
  </si>
  <si>
    <t>申請獎項費用</t>
    <phoneticPr fontId="3" type="noConversion"/>
  </si>
  <si>
    <t>NTD Price</t>
    <phoneticPr fontId="3" type="noConversion"/>
  </si>
  <si>
    <r>
      <t>Adress</t>
    </r>
    <r>
      <rPr>
        <sz val="28"/>
        <color theme="1"/>
        <rFont val="微軟正黑體"/>
        <family val="2"/>
        <charset val="136"/>
      </rPr>
      <t>：</t>
    </r>
    <r>
      <rPr>
        <sz val="28"/>
        <color theme="1"/>
        <rFont val="Times New Roman"/>
        <family val="1"/>
      </rPr>
      <t>Flat C1, 6/F, Winner Factory Building, 55 Hung To Road, Kwun Tong, Kowloon</t>
    </r>
    <phoneticPr fontId="3" type="noConversion"/>
  </si>
  <si>
    <r>
      <t>Phone</t>
    </r>
    <r>
      <rPr>
        <sz val="28"/>
        <color theme="1"/>
        <rFont val="微軟正黑體"/>
        <family val="2"/>
        <charset val="136"/>
      </rPr>
      <t>：</t>
    </r>
    <r>
      <rPr>
        <sz val="28"/>
        <color theme="1"/>
        <rFont val="Times New Roman"/>
        <family val="1"/>
      </rPr>
      <t>24922988</t>
    </r>
    <phoneticPr fontId="3" type="noConversion"/>
  </si>
  <si>
    <t>參賽主題：</t>
    <phoneticPr fontId="6" type="noConversion"/>
  </si>
  <si>
    <r>
      <rPr>
        <b/>
        <sz val="12"/>
        <color rgb="FF000000"/>
        <rFont val="微軟正黑體"/>
        <family val="2"/>
        <charset val="136"/>
      </rPr>
      <t>HKCCI</t>
    </r>
    <r>
      <rPr>
        <sz val="12"/>
        <color rgb="FF000000"/>
        <rFont val="微軟正黑體"/>
        <family val="2"/>
        <charset val="136"/>
      </rPr>
      <t xml:space="preserve">  (團體申請獎項表格)</t>
    </r>
    <phoneticPr fontId="3" type="noConversion"/>
  </si>
  <si>
    <r>
      <t xml:space="preserve">團體名稱（中文/英文） :
</t>
    </r>
    <r>
      <rPr>
        <b/>
        <sz val="12"/>
        <color theme="5" tint="-0.499984740745262"/>
        <rFont val="微軟正黑體"/>
        <family val="2"/>
        <charset val="136"/>
      </rPr>
      <t>(此名稱將會列印在證書及收據中，敬請小心填寫)</t>
    </r>
    <phoneticPr fontId="3" type="noConversion"/>
  </si>
  <si>
    <r>
      <t xml:space="preserve">指導老師（中文/英文）：
</t>
    </r>
    <r>
      <rPr>
        <b/>
        <sz val="12"/>
        <color theme="5" tint="-0.499984740745262"/>
        <rFont val="微軟正黑體"/>
        <family val="2"/>
        <charset val="136"/>
      </rPr>
      <t>(此名稱將列印在證書及收據中，敬請小心填寫)</t>
    </r>
    <phoneticPr fontId="3" type="noConversion"/>
  </si>
  <si>
    <r>
      <t xml:space="preserve">電郵：
</t>
    </r>
    <r>
      <rPr>
        <b/>
        <sz val="12"/>
        <color theme="5" tint="-0.499984740745262"/>
        <rFont val="微軟正黑體"/>
        <family val="2"/>
        <charset val="136"/>
      </rPr>
      <t>（如選擇電子獎狀會寄到此電郵）</t>
    </r>
    <phoneticPr fontId="6" type="noConversion"/>
  </si>
  <si>
    <r>
      <t xml:space="preserve">獎狀/獎盃預設數量為1，如參賽者需要訂購多個或以上的獎狀/獎盃，需要再填多次。
</t>
    </r>
    <r>
      <rPr>
        <b/>
        <sz val="12"/>
        <color rgb="FF7030A0"/>
        <rFont val="微軟正黑體"/>
        <family val="2"/>
        <charset val="136"/>
      </rPr>
      <t>詳盡教學請查看旁邊工作頁→團體申請獎項章程</t>
    </r>
    <phoneticPr fontId="3" type="noConversion"/>
  </si>
  <si>
    <r>
      <t>1.填妥此表格後，</t>
    </r>
    <r>
      <rPr>
        <b/>
        <sz val="20"/>
        <color theme="5" tint="-0.499984740745262"/>
        <rFont val="微軟正黑體"/>
        <family val="2"/>
        <charset val="136"/>
      </rPr>
      <t>請到官方網站的相關比賽主題中，把此表格上載到團體申請獎項位置。</t>
    </r>
    <r>
      <rPr>
        <sz val="20"/>
        <color theme="5" tint="-0.499984740745262"/>
        <rFont val="微軟正黑體"/>
        <family val="2"/>
        <charset val="136"/>
      </rPr>
      <t xml:space="preserve">
</t>
    </r>
    <r>
      <rPr>
        <b/>
        <sz val="20"/>
        <color theme="5" tint="-0.499984740745262"/>
        <rFont val="微軟正黑體"/>
        <family val="2"/>
        <charset val="136"/>
      </rPr>
      <t>並一併附上入數證明</t>
    </r>
    <r>
      <rPr>
        <sz val="20"/>
        <color theme="5" tint="-0.499984740745262"/>
        <rFont val="微軟正黑體"/>
        <family val="2"/>
        <charset val="136"/>
      </rPr>
      <t xml:space="preserve">。
</t>
    </r>
    <r>
      <rPr>
        <b/>
        <sz val="20"/>
        <color theme="5" tint="-0.499984740745262"/>
        <rFont val="微軟正黑體"/>
        <family val="2"/>
        <charset val="136"/>
      </rPr>
      <t>EXCEL檔案名稱請改成「香港文創薈-（比賽名稱）- 團隊申請獎項提交 - （團隊名字） 」</t>
    </r>
    <r>
      <rPr>
        <sz val="20"/>
        <rFont val="微軟正黑體"/>
        <family val="2"/>
        <charset val="136"/>
      </rPr>
      <t xml:space="preserve">
（如有查詢請電郵hkcci.info@gmail.com ）</t>
    </r>
  </si>
  <si>
    <t>V.親子組：幼稚園N班至高班</t>
  </si>
  <si>
    <t>W.初小組：小學1-3年級</t>
  </si>
  <si>
    <t>X.高小組：小學4-6年級</t>
  </si>
  <si>
    <t>Y.初中組：中學1-3年級</t>
  </si>
  <si>
    <t>Z.高中組：中學4-6年級</t>
  </si>
  <si>
    <t>M.初級組(3-6歲)只適用國畫比賽</t>
  </si>
  <si>
    <t>N.中級組(7-9歲)只適用國畫比賽</t>
  </si>
  <si>
    <t>O.高級組(10-12歲)只適用國畫比賽</t>
  </si>
  <si>
    <t>辦公室自取
（辦公室地址：觀塘鴻圖道45號宏光工業大廈一樓EF室A3）</t>
  </si>
  <si>
    <t>如有查詢請Wts 64162623
辦公時間: 星期一至五 10:00-18:00
午休時間 : 13:00-14:00
星期六、日及公眾假期 休息</t>
    <phoneticPr fontId="3" type="noConversion"/>
  </si>
  <si>
    <r>
      <t>4）銀行轉帳 - 香港上海滙豐銀行戶口：</t>
    </r>
    <r>
      <rPr>
        <sz val="20"/>
        <color theme="5" tint="-0.499984740745262"/>
        <rFont val="微軟正黑體"/>
        <family val="2"/>
        <charset val="136"/>
      </rPr>
      <t xml:space="preserve">
</t>
    </r>
    <r>
      <rPr>
        <b/>
        <sz val="20"/>
        <color theme="5" tint="-0.499984740745262"/>
        <rFont val="微軟正黑體"/>
        <family val="2"/>
        <charset val="136"/>
      </rPr>
      <t>454-487646-838 (HONG KONG CULTURAL AND CREATIVE INDUSTRIAL LIMITED)</t>
    </r>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</si>
</sst>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HK$&quot;#,##0_);[Red]\(&quot;HK$&quot;#,##0\)"/>
    <numFmt numFmtId="42" formatCode="_(&quot;HK$&quot;* #,##0_);_(&quot;HK$&quot;* \(#,##0\);_(&quot;HK$&quot;* &quot;-&quot;_);_(@_)"/>
    <numFmt numFmtId="44" formatCode="_(&quot;HK$&quot;* #,##0.00_);_(&quot;HK$&quot;* \(#,##0.00\);_(&quot;HK$&quot;* &quot;-&quot;??_);_(@_)"/>
    <numFmt numFmtId="176" formatCode="[$-F800]dddd\,\ mmmm\ dd\,\ yyyy"/>
    <numFmt numFmtId="177" formatCode="&quot;NT$&quot;#,##0_);[Red]\(&quot;NT$&quot;#,##0\)"/>
    <numFmt numFmtId="178" formatCode="_(&quot;NT$&quot;* #,##0_);_(&quot;NT$&quot;* \(#,##0\);_(&quot;NT$&quot;* &quot;-&quot;_);_(@_)"/>
  </numFmts>
  <fonts count="41">
    <font>
      <sz val="12"/>
      <color theme="1"/>
      <name val="新細明體"/>
      <family val="2"/>
      <charset val="136"/>
      <scheme val="minor"/>
    </font>
    <font>
      <u/>
      <sz val="12"/>
      <color theme="10"/>
      <name val="新細明體"/>
      <family val="2"/>
      <scheme val="minor"/>
    </font>
    <font>
      <sz val="9"/>
      <name val="新細明體"/>
      <family val="2"/>
      <scheme val="minor"/>
    </font>
    <font>
      <sz val="9"/>
      <name val="新細明體"/>
      <family val="2"/>
      <charset val="136"/>
      <scheme val="minor"/>
    </font>
    <font>
      <sz val="22"/>
      <color theme="1"/>
      <name val="微軟正黑體"/>
      <family val="2"/>
      <charset val="136"/>
    </font>
    <font>
      <sz val="20"/>
      <color theme="1"/>
      <name val="微軟正黑體"/>
      <family val="2"/>
      <charset val="136"/>
    </font>
    <font>
      <sz val="12"/>
      <color theme="1"/>
      <name val="新細明體"/>
      <family val="2"/>
      <scheme val="minor"/>
    </font>
    <font>
      <b/>
      <sz val="20"/>
      <color theme="1"/>
      <name val="微軟正黑體"/>
      <family val="2"/>
      <charset val="136"/>
    </font>
    <font>
      <sz val="14"/>
      <color theme="1"/>
      <name val="微軟正黑體"/>
      <family val="2"/>
      <charset val="136"/>
    </font>
    <font>
      <sz val="14"/>
      <name val="微軟正黑體"/>
      <family val="2"/>
      <charset val="136"/>
    </font>
    <font>
      <b/>
      <sz val="24"/>
      <color theme="1"/>
      <name val="微軟正黑體"/>
      <family val="2"/>
      <charset val="136"/>
    </font>
    <font>
      <sz val="12"/>
      <color theme="1"/>
      <name val="新細明體"/>
      <family val="2"/>
      <charset val="136"/>
      <scheme val="minor"/>
    </font>
    <font>
      <b/>
      <sz val="14"/>
      <name val="微軟正黑體"/>
      <family val="2"/>
      <charset val="136"/>
    </font>
    <font>
      <sz val="12"/>
      <color theme="1"/>
      <name val="微軟正黑體"/>
      <family val="2"/>
      <charset val="136"/>
    </font>
    <font>
      <b/>
      <sz val="24"/>
      <name val="微軟正黑體"/>
      <family val="2"/>
      <charset val="136"/>
    </font>
    <font>
      <b/>
      <sz val="12"/>
      <color theme="1"/>
      <name val="微軟正黑體"/>
      <family val="2"/>
      <charset val="136"/>
    </font>
    <font>
      <sz val="12"/>
      <name val="微軟正黑體"/>
      <family val="2"/>
      <charset val="136"/>
    </font>
    <font>
      <sz val="22"/>
      <name val="微軟正黑體"/>
      <family val="2"/>
      <charset val="136"/>
    </font>
    <font>
      <b/>
      <sz val="22"/>
      <color theme="1"/>
      <name val="微軟正黑體"/>
      <family val="2"/>
      <charset val="136"/>
    </font>
    <font>
      <sz val="24"/>
      <name val="微軟正黑體"/>
      <family val="2"/>
      <charset val="136"/>
    </font>
    <font>
      <sz val="18"/>
      <color theme="1"/>
      <name val="微軟正黑體"/>
      <family val="2"/>
      <charset val="136"/>
    </font>
    <font>
      <u/>
      <sz val="24"/>
      <color theme="10"/>
      <name val="新細明體"/>
      <family val="2"/>
      <scheme val="minor"/>
    </font>
    <font>
      <sz val="20"/>
      <name val="微軟正黑體"/>
      <family val="2"/>
      <charset val="136"/>
    </font>
    <font>
      <b/>
      <sz val="20"/>
      <color theme="5" tint="-0.499984740745262"/>
      <name val="微軟正黑體"/>
      <family val="2"/>
      <charset val="136"/>
    </font>
    <font>
      <sz val="20"/>
      <color theme="5" tint="-0.499984740745262"/>
      <name val="微軟正黑體"/>
      <family val="2"/>
      <charset val="136"/>
    </font>
    <font>
      <u/>
      <sz val="20"/>
      <color theme="10"/>
      <name val="微軟正黑體"/>
      <family val="2"/>
      <charset val="136"/>
    </font>
    <font>
      <sz val="36"/>
      <color theme="1"/>
      <name val="微軟正黑體"/>
      <family val="2"/>
      <charset val="136"/>
    </font>
    <font>
      <sz val="28"/>
      <color theme="1"/>
      <name val="Times New Roman"/>
      <family val="1"/>
    </font>
    <font>
      <sz val="28"/>
      <color theme="1"/>
      <name val="微軟正黑體"/>
      <family val="2"/>
      <charset val="136"/>
    </font>
    <font>
      <sz val="36"/>
      <color theme="1"/>
      <name val="Times New Roman"/>
      <family val="1"/>
    </font>
    <font>
      <sz val="36"/>
      <color rgb="FF1E1E1E"/>
      <name val="微軟正黑體"/>
      <family val="2"/>
      <charset val="136"/>
    </font>
    <font>
      <sz val="12"/>
      <color rgb="FF000000"/>
      <name val="微軟正黑體"/>
      <family val="2"/>
      <charset val="136"/>
    </font>
    <font>
      <b/>
      <sz val="12"/>
      <color rgb="FF000000"/>
      <name val="微軟正黑體"/>
      <family val="2"/>
      <charset val="136"/>
    </font>
    <font>
      <sz val="12"/>
      <color indexed="8"/>
      <name val="微軟正黑體"/>
      <family val="2"/>
      <charset val="136"/>
    </font>
    <font>
      <b/>
      <sz val="12"/>
      <name val="微軟正黑體"/>
      <family val="2"/>
      <charset val="136"/>
    </font>
    <font>
      <b/>
      <sz val="12"/>
      <color indexed="8"/>
      <name val="微軟正黑體"/>
      <family val="2"/>
      <charset val="136"/>
    </font>
    <font>
      <b/>
      <sz val="12"/>
      <color rgb="FFC00000"/>
      <name val="微軟正黑體"/>
      <family val="2"/>
      <charset val="136"/>
    </font>
    <font>
      <b/>
      <sz val="12"/>
      <color theme="5" tint="-0.499984740745262"/>
      <name val="微軟正黑體"/>
      <family val="2"/>
      <charset val="136"/>
    </font>
    <font>
      <b/>
      <sz val="12"/>
      <color rgb="FF7030A0"/>
      <name val="微軟正黑體"/>
      <family val="2"/>
      <charset val="136"/>
    </font>
    <font>
      <b/>
      <sz val="12"/>
      <color rgb="FF0070C0"/>
      <name val="微軟正黑體"/>
      <family val="2"/>
      <charset val="136"/>
    </font>
    <font>
      <b/>
      <sz val="12"/>
      <color rgb="FFFF0000"/>
      <name val="微軟正黑體"/>
      <family val="2"/>
      <charset val="136"/>
    </font>
  </fonts>
  <fills count="21">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rgb="FF92D050"/>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D8B6FF"/>
        <bgColor indexed="64"/>
      </patternFill>
    </fill>
    <fill>
      <patternFill patternType="solid">
        <fgColor theme="2" tint="-9.9978637043366805E-2"/>
        <bgColor indexed="64"/>
      </patternFill>
    </fill>
    <fill>
      <patternFill patternType="solid">
        <fgColor rgb="FFFFC0CA"/>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59999389629810485"/>
        <bgColor rgb="FFFFE598"/>
      </patternFill>
    </fill>
    <fill>
      <patternFill patternType="solid">
        <fgColor theme="4" tint="0.59999389629810485"/>
        <bgColor rgb="FFFEF2CB"/>
      </patternFill>
    </fill>
    <fill>
      <patternFill patternType="solid">
        <fgColor theme="4" tint="0.59999389629810485"/>
        <bgColor indexed="64"/>
      </patternFill>
    </fill>
  </fills>
  <borders count="67">
    <border>
      <left/>
      <right/>
      <top/>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style="medium">
        <color theme="1"/>
      </left>
      <right style="thin">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right style="medium">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style="medium">
        <color theme="1"/>
      </left>
      <right style="medium">
        <color theme="1"/>
      </right>
      <top style="medium">
        <color theme="1"/>
      </top>
      <bottom style="medium">
        <color theme="1"/>
      </bottom>
      <diagonal/>
    </border>
    <border>
      <left style="medium">
        <color theme="1"/>
      </left>
      <right/>
      <top/>
      <bottom/>
      <diagonal/>
    </border>
    <border>
      <left/>
      <right/>
      <top style="medium">
        <color theme="1"/>
      </top>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style="medium">
        <color theme="2" tint="-0.499984740745262"/>
      </right>
      <top style="medium">
        <color theme="2" tint="-0.499984740745262"/>
      </top>
      <bottom/>
      <diagonal/>
    </border>
    <border>
      <left/>
      <right style="medium">
        <color theme="2" tint="-0.499984740745262"/>
      </right>
      <top/>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top style="medium">
        <color theme="2" tint="-0.499984740745262"/>
      </top>
      <bottom/>
      <diagonal/>
    </border>
    <border>
      <left style="medium">
        <color theme="2" tint="-0.499984740745262"/>
      </left>
      <right/>
      <top/>
      <bottom/>
      <diagonal/>
    </border>
    <border>
      <left/>
      <right/>
      <top/>
      <bottom style="medium">
        <color theme="2" tint="-0.499984740745262"/>
      </bottom>
      <diagonal/>
    </border>
    <border>
      <left/>
      <right style="medium">
        <color theme="2" tint="-0.499984740745262"/>
      </right>
      <top/>
      <bottom style="medium">
        <color theme="2" tint="-0.499984740745262"/>
      </bottom>
      <diagonal/>
    </border>
    <border>
      <left style="medium">
        <color theme="2" tint="-0.499984740745262"/>
      </left>
      <right/>
      <top style="medium">
        <color theme="2" tint="-0.499984740745262"/>
      </top>
      <bottom style="medium">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thin">
        <color theme="2" tint="-0.499984740745262"/>
      </left>
      <right style="thin">
        <color theme="2" tint="-0.499984740745262"/>
      </right>
      <top style="medium">
        <color theme="2" tint="-0.499984740745262"/>
      </top>
      <bottom style="medium">
        <color theme="2" tint="-0.499984740745262"/>
      </bottom>
      <diagonal/>
    </border>
    <border>
      <left style="thin">
        <color theme="2" tint="-0.499984740745262"/>
      </left>
      <right style="medium">
        <color theme="2" tint="-0.499984740745262"/>
      </right>
      <top style="medium">
        <color theme="2" tint="-0.499984740745262"/>
      </top>
      <bottom style="medium">
        <color theme="2" tint="-0.499984740745262"/>
      </bottom>
      <diagonal/>
    </border>
    <border>
      <left style="thin">
        <color theme="2" tint="-0.499984740745262"/>
      </left>
      <right/>
      <top/>
      <bottom/>
      <diagonal/>
    </border>
    <border>
      <left/>
      <right style="medium">
        <color indexed="64"/>
      </right>
      <top style="medium">
        <color theme="2" tint="-0.499984740745262"/>
      </top>
      <bottom style="medium">
        <color theme="2" tint="-0.499984740745262"/>
      </bottom>
      <diagonal/>
    </border>
    <border>
      <left style="medium">
        <color theme="2" tint="-0.499984740745262"/>
      </left>
      <right/>
      <top/>
      <bottom style="medium">
        <color theme="2" tint="-0.499984740745262"/>
      </bottom>
      <diagonal/>
    </border>
    <border>
      <left style="thin">
        <color theme="2" tint="-0.499984740745262"/>
      </left>
      <right/>
      <top style="medium">
        <color theme="2" tint="-0.499984740745262"/>
      </top>
      <bottom style="medium">
        <color theme="2" tint="-0.499984740745262"/>
      </bottom>
      <diagonal/>
    </border>
    <border>
      <left style="thin">
        <color theme="2" tint="-0.499984740745262"/>
      </left>
      <right/>
      <top/>
      <bottom style="medium">
        <color theme="2" tint="-0.499984740745262"/>
      </bottom>
      <diagonal/>
    </border>
    <border>
      <left style="thin">
        <color theme="2" tint="-0.499984740745262"/>
      </left>
      <right style="thin">
        <color theme="2" tint="-0.499984740745262"/>
      </right>
      <top/>
      <bottom/>
      <diagonal/>
    </border>
    <border>
      <left style="thin">
        <color theme="2" tint="-0.499984740745262"/>
      </left>
      <right style="thin">
        <color theme="2" tint="-0.499984740745262"/>
      </right>
      <top/>
      <bottom style="medium">
        <color theme="2" tint="-0.499984740745262"/>
      </bottom>
      <diagonal/>
    </border>
    <border>
      <left style="thin">
        <color theme="2" tint="-0.499984740745262"/>
      </left>
      <right style="medium">
        <color theme="2" tint="-0.499984740745262"/>
      </right>
      <top/>
      <bottom/>
      <diagonal/>
    </border>
    <border>
      <left style="thin">
        <color theme="2" tint="-0.499984740745262"/>
      </left>
      <right style="medium">
        <color theme="2" tint="-0.499984740745262"/>
      </right>
      <top/>
      <bottom style="medium">
        <color theme="2" tint="-0.499984740745262"/>
      </bottom>
      <diagonal/>
    </border>
    <border>
      <left style="thin">
        <color theme="1"/>
      </left>
      <right style="medium">
        <color theme="2" tint="-0.499984740745262"/>
      </right>
      <top style="medium">
        <color theme="2" tint="-0.499984740745262"/>
      </top>
      <bottom style="medium">
        <color theme="2" tint="-0.499984740745262"/>
      </bottom>
      <diagonal/>
    </border>
    <border>
      <left/>
      <right style="thin">
        <color theme="1"/>
      </right>
      <top style="medium">
        <color theme="2" tint="-0.499984740745262"/>
      </top>
      <bottom style="medium">
        <color theme="2" tint="-0.499984740745262"/>
      </bottom>
      <diagonal/>
    </border>
    <border>
      <left style="medium">
        <color theme="2" tint="-0.499984740745262"/>
      </left>
      <right style="thin">
        <color theme="1"/>
      </right>
      <top style="medium">
        <color theme="2" tint="-0.499984740745262"/>
      </top>
      <bottom/>
      <diagonal/>
    </border>
    <border>
      <left style="thin">
        <color theme="1"/>
      </left>
      <right style="thin">
        <color theme="1"/>
      </right>
      <top style="medium">
        <color theme="2" tint="-0.499984740745262"/>
      </top>
      <bottom/>
      <diagonal/>
    </border>
    <border>
      <left style="thin">
        <color theme="1"/>
      </left>
      <right style="medium">
        <color theme="1"/>
      </right>
      <top style="medium">
        <color theme="2" tint="-0.499984740745262"/>
      </top>
      <bottom/>
      <diagonal/>
    </border>
    <border>
      <left style="medium">
        <color theme="1"/>
      </left>
      <right style="thin">
        <color theme="1"/>
      </right>
      <top style="medium">
        <color theme="2" tint="-0.499984740745262"/>
      </top>
      <bottom/>
      <diagonal/>
    </border>
    <border>
      <left style="thin">
        <color theme="1"/>
      </left>
      <right style="medium">
        <color theme="2" tint="-0.499984740745262"/>
      </right>
      <top style="medium">
        <color theme="2" tint="-0.499984740745262"/>
      </top>
      <bottom/>
      <diagonal/>
    </border>
    <border>
      <left style="medium">
        <color theme="2" tint="-0.499984740745262"/>
      </left>
      <right style="thin">
        <color theme="1"/>
      </right>
      <top style="medium">
        <color theme="1"/>
      </top>
      <bottom style="medium">
        <color theme="2" tint="-0.499984740745262"/>
      </bottom>
      <diagonal/>
    </border>
    <border>
      <left style="thin">
        <color theme="1"/>
      </left>
      <right style="thin">
        <color theme="1"/>
      </right>
      <top style="medium">
        <color theme="1"/>
      </top>
      <bottom style="medium">
        <color theme="2" tint="-0.499984740745262"/>
      </bottom>
      <diagonal/>
    </border>
    <border>
      <left style="thin">
        <color theme="1"/>
      </left>
      <right style="medium">
        <color theme="2" tint="-0.499984740745262"/>
      </right>
      <top style="medium">
        <color theme="1"/>
      </top>
      <bottom style="medium">
        <color theme="2" tint="-0.499984740745262"/>
      </bottom>
      <diagonal/>
    </border>
    <border>
      <left style="thin">
        <color theme="2" tint="-0.499984740745262"/>
      </left>
      <right/>
      <top style="medium">
        <color theme="2" tint="-0.499984740745262"/>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style="thin">
        <color theme="2" tint="-0.499984740745262"/>
      </left>
      <right/>
      <top style="thin">
        <color theme="2" tint="-0.499984740745262"/>
      </top>
      <bottom style="medium">
        <color theme="2" tint="-0.499984740745262"/>
      </bottom>
      <diagonal/>
    </border>
  </borders>
  <cellStyleXfs count="4">
    <xf numFmtId="0" fontId="0" fillId="0" borderId="0"/>
    <xf numFmtId="0" fontId="1" fillId="0" borderId="0" applyNumberFormat="0" applyFill="0" applyBorder="0" applyAlignment="0" applyProtection="0"/>
    <xf numFmtId="0" fontId="11" fillId="0" borderId="0"/>
    <xf numFmtId="44" fontId="11" fillId="0" borderId="0" applyFont="0" applyFill="0" applyBorder="0" applyAlignment="0" applyProtection="0">
      <alignment vertical="center"/>
    </xf>
  </cellStyleXfs>
  <cellXfs count="227">
    <xf numFmtId="0" fontId="0" fillId="0" borderId="0" xfId="0"/>
    <xf numFmtId="0" fontId="13" fillId="0" borderId="0" xfId="0" applyFont="1" applyAlignment="1">
      <alignment horizontal="center"/>
    </xf>
    <xf numFmtId="0" fontId="15" fillId="0" borderId="0" xfId="0" applyFont="1"/>
    <xf numFmtId="0" fontId="13" fillId="0" borderId="0" xfId="0" applyFont="1"/>
    <xf numFmtId="0" fontId="13" fillId="0" borderId="0" xfId="0" applyFont="1" applyAlignment="1" applyProtection="1">
      <alignment horizontal="center"/>
      <protection locked="0"/>
    </xf>
    <xf numFmtId="0" fontId="15" fillId="0" borderId="0" xfId="0" applyFont="1" applyAlignment="1">
      <alignment vertical="center"/>
    </xf>
    <xf numFmtId="0" fontId="13" fillId="0" borderId="0" xfId="0" applyFont="1" applyAlignment="1">
      <alignment horizontal="left" vertical="center"/>
    </xf>
    <xf numFmtId="0" fontId="16" fillId="0" borderId="0" xfId="0" applyFont="1" applyAlignment="1">
      <alignment horizontal="center" vertical="center"/>
    </xf>
    <xf numFmtId="0" fontId="13" fillId="0" borderId="0" xfId="0" applyFont="1" applyAlignment="1">
      <alignment horizontal="center" vertical="center"/>
    </xf>
    <xf numFmtId="0" fontId="15" fillId="0" borderId="0" xfId="0" applyFont="1" applyAlignment="1">
      <alignment horizontal="center" vertical="center"/>
    </xf>
    <xf numFmtId="0" fontId="17" fillId="0" borderId="0" xfId="0" applyFont="1" applyAlignment="1">
      <alignment horizontal="center" vertical="center"/>
    </xf>
    <xf numFmtId="0" fontId="9" fillId="0" borderId="0" xfId="0" applyFont="1" applyAlignment="1">
      <alignment horizontal="left" vertical="center" wrapText="1"/>
    </xf>
    <xf numFmtId="0" fontId="8" fillId="0" borderId="0" xfId="0" applyFont="1" applyAlignment="1">
      <alignment horizontal="left" vertical="center"/>
    </xf>
    <xf numFmtId="0" fontId="12" fillId="0" borderId="0" xfId="0" applyFont="1" applyAlignment="1">
      <alignment horizontal="left" vertical="center" wrapText="1"/>
    </xf>
    <xf numFmtId="0" fontId="16" fillId="0" borderId="0" xfId="0" applyFont="1" applyAlignment="1">
      <alignment horizontal="left" vertical="center" wrapText="1"/>
    </xf>
    <xf numFmtId="0" fontId="20" fillId="0" borderId="0" xfId="0" applyFont="1" applyAlignment="1">
      <alignment vertical="center"/>
    </xf>
    <xf numFmtId="0" fontId="13" fillId="0" borderId="17" xfId="0" applyFont="1" applyBorder="1" applyAlignment="1">
      <alignment horizontal="left" vertical="center"/>
    </xf>
    <xf numFmtId="0" fontId="13" fillId="0" borderId="7" xfId="0" applyFont="1" applyBorder="1" applyAlignment="1">
      <alignment horizontal="left" vertical="center"/>
    </xf>
    <xf numFmtId="0" fontId="13" fillId="0" borderId="21" xfId="0" applyFont="1" applyBorder="1" applyAlignment="1">
      <alignment horizontal="left" vertical="center"/>
    </xf>
    <xf numFmtId="0" fontId="13" fillId="0" borderId="8" xfId="0" applyFont="1" applyBorder="1" applyAlignment="1">
      <alignment horizontal="left" vertical="center"/>
    </xf>
    <xf numFmtId="0" fontId="13" fillId="0" borderId="9" xfId="0" applyFont="1" applyBorder="1" applyAlignment="1">
      <alignment horizontal="left" vertical="center"/>
    </xf>
    <xf numFmtId="0" fontId="13" fillId="0" borderId="0" xfId="0" applyFont="1" applyAlignment="1">
      <alignment vertical="center"/>
    </xf>
    <xf numFmtId="6" fontId="17" fillId="0" borderId="0" xfId="3" applyNumberFormat="1" applyFont="1" applyFill="1" applyBorder="1" applyAlignment="1">
      <alignment horizontal="center" vertical="center"/>
    </xf>
    <xf numFmtId="177" fontId="17" fillId="0" borderId="0" xfId="3" applyNumberFormat="1" applyFont="1" applyFill="1" applyBorder="1" applyAlignment="1">
      <alignment horizontal="center" vertical="center"/>
    </xf>
    <xf numFmtId="0" fontId="17" fillId="16" borderId="27" xfId="0" applyFont="1" applyFill="1" applyBorder="1" applyAlignment="1">
      <alignment horizontal="center" vertical="center"/>
    </xf>
    <xf numFmtId="0" fontId="17" fillId="17" borderId="27" xfId="0" applyFont="1" applyFill="1" applyBorder="1" applyAlignment="1">
      <alignment horizontal="center" vertical="center"/>
    </xf>
    <xf numFmtId="0" fontId="17" fillId="9" borderId="27" xfId="0" applyFont="1" applyFill="1" applyBorder="1" applyAlignment="1">
      <alignment horizontal="center" vertical="center"/>
    </xf>
    <xf numFmtId="6" fontId="17" fillId="0" borderId="27" xfId="3" applyNumberFormat="1" applyFont="1" applyFill="1" applyBorder="1" applyAlignment="1">
      <alignment horizontal="center" vertical="center"/>
    </xf>
    <xf numFmtId="177" fontId="17" fillId="5" borderId="27" xfId="3" applyNumberFormat="1" applyFont="1" applyFill="1" applyBorder="1" applyAlignment="1">
      <alignment horizontal="center" vertical="center"/>
    </xf>
    <xf numFmtId="0" fontId="22" fillId="0" borderId="0" xfId="0" applyFont="1" applyAlignment="1">
      <alignment horizontal="left" vertical="center" wrapText="1"/>
    </xf>
    <xf numFmtId="0" fontId="14" fillId="5" borderId="16" xfId="0" applyFont="1" applyFill="1" applyBorder="1" applyAlignment="1">
      <alignment horizontal="left" vertical="center" wrapText="1"/>
    </xf>
    <xf numFmtId="0" fontId="25" fillId="0" borderId="0" xfId="1" applyFont="1" applyAlignment="1">
      <alignment horizontal="left" vertical="center"/>
    </xf>
    <xf numFmtId="0" fontId="5" fillId="0" borderId="0" xfId="1" applyFont="1" applyAlignment="1">
      <alignment horizontal="left" vertical="center"/>
    </xf>
    <xf numFmtId="0" fontId="5" fillId="0" borderId="0" xfId="0" applyFont="1" applyAlignment="1">
      <alignment horizontal="left" vertical="center"/>
    </xf>
    <xf numFmtId="0" fontId="8" fillId="0" borderId="0" xfId="2" applyFont="1" applyAlignment="1">
      <alignment horizontal="center"/>
    </xf>
    <xf numFmtId="0" fontId="8" fillId="0" borderId="0" xfId="2" applyFont="1" applyAlignment="1">
      <alignment horizontal="center" vertical="center"/>
    </xf>
    <xf numFmtId="0" fontId="8" fillId="0" borderId="0" xfId="2" applyFont="1" applyAlignment="1">
      <alignment horizontal="center" vertical="center" wrapText="1"/>
    </xf>
    <xf numFmtId="0" fontId="18" fillId="8" borderId="30" xfId="2" applyFont="1" applyFill="1" applyBorder="1" applyAlignment="1">
      <alignment horizontal="center" vertical="center"/>
    </xf>
    <xf numFmtId="44" fontId="4" fillId="0" borderId="42" xfId="2" applyNumberFormat="1" applyFont="1" applyBorder="1" applyAlignment="1">
      <alignment horizontal="center" vertical="center"/>
    </xf>
    <xf numFmtId="178" fontId="4" fillId="0" borderId="42" xfId="2" applyNumberFormat="1" applyFont="1" applyBorder="1" applyAlignment="1">
      <alignment horizontal="center" vertical="center"/>
    </xf>
    <xf numFmtId="0" fontId="16" fillId="0" borderId="0" xfId="0" applyFont="1"/>
    <xf numFmtId="44" fontId="4" fillId="0" borderId="27" xfId="2" applyNumberFormat="1" applyFont="1" applyBorder="1" applyAlignment="1">
      <alignment horizontal="center" vertical="center"/>
    </xf>
    <xf numFmtId="178" fontId="17" fillId="0" borderId="32" xfId="3" applyNumberFormat="1" applyFont="1" applyFill="1" applyBorder="1" applyAlignment="1">
      <alignment horizontal="center" vertical="center" wrapText="1"/>
    </xf>
    <xf numFmtId="44" fontId="4" fillId="0" borderId="34" xfId="2" applyNumberFormat="1" applyFont="1" applyBorder="1" applyAlignment="1">
      <alignment horizontal="center" vertical="center"/>
    </xf>
    <xf numFmtId="178" fontId="17" fillId="0" borderId="35" xfId="3" applyNumberFormat="1" applyFont="1" applyFill="1" applyBorder="1" applyAlignment="1">
      <alignment horizontal="center" vertical="center" wrapText="1"/>
    </xf>
    <xf numFmtId="0" fontId="4" fillId="19" borderId="28" xfId="2" applyFont="1" applyFill="1" applyBorder="1" applyAlignment="1">
      <alignment horizontal="center" vertical="center"/>
    </xf>
    <xf numFmtId="0" fontId="4" fillId="19" borderId="29" xfId="2" applyFont="1" applyFill="1" applyBorder="1" applyAlignment="1">
      <alignment horizontal="center" vertical="center"/>
    </xf>
    <xf numFmtId="0" fontId="4" fillId="19" borderId="31" xfId="2" applyFont="1" applyFill="1" applyBorder="1" applyAlignment="1">
      <alignment horizontal="center" vertical="center"/>
    </xf>
    <xf numFmtId="0" fontId="4" fillId="8" borderId="30" xfId="2" applyFont="1" applyFill="1" applyBorder="1" applyAlignment="1">
      <alignment horizontal="center" vertical="center"/>
    </xf>
    <xf numFmtId="0" fontId="4" fillId="8" borderId="33" xfId="2" applyFont="1" applyFill="1" applyBorder="1" applyAlignment="1">
      <alignment horizontal="center" vertical="center"/>
    </xf>
    <xf numFmtId="0" fontId="16" fillId="0" borderId="0" xfId="0" applyFont="1" applyAlignment="1">
      <alignment horizontal="center"/>
    </xf>
    <xf numFmtId="0" fontId="19" fillId="14" borderId="1" xfId="0" applyFont="1" applyFill="1" applyBorder="1" applyAlignment="1">
      <alignment horizontal="center" vertical="center"/>
    </xf>
    <xf numFmtId="0" fontId="19" fillId="17" borderId="1" xfId="0" applyFont="1" applyFill="1" applyBorder="1" applyAlignment="1">
      <alignment horizontal="center" vertical="center"/>
    </xf>
    <xf numFmtId="0" fontId="19" fillId="3" borderId="1" xfId="0" applyFont="1" applyFill="1" applyBorder="1" applyAlignment="1">
      <alignment horizontal="center" vertical="center"/>
    </xf>
    <xf numFmtId="6" fontId="19" fillId="0" borderId="1" xfId="0" applyNumberFormat="1" applyFont="1" applyBorder="1" applyAlignment="1">
      <alignment horizontal="center" vertical="center"/>
    </xf>
    <xf numFmtId="177" fontId="19" fillId="5" borderId="1" xfId="0" applyNumberFormat="1" applyFont="1" applyFill="1" applyBorder="1" applyAlignment="1">
      <alignment horizontal="center" vertical="center"/>
    </xf>
    <xf numFmtId="0" fontId="13" fillId="0" borderId="0" xfId="0" applyFont="1" applyAlignment="1">
      <alignment vertical="center" wrapText="1"/>
    </xf>
    <xf numFmtId="0" fontId="35" fillId="2" borderId="30" xfId="0" applyFont="1" applyFill="1" applyBorder="1" applyAlignment="1">
      <alignment horizontal="center" vertical="center" wrapText="1"/>
    </xf>
    <xf numFmtId="0" fontId="36" fillId="0" borderId="0" xfId="0" applyFont="1" applyAlignment="1">
      <alignment vertical="center" wrapText="1"/>
    </xf>
    <xf numFmtId="0" fontId="13" fillId="0" borderId="0" xfId="0" applyFont="1" applyAlignment="1" applyProtection="1">
      <alignment vertical="center" wrapText="1"/>
      <protection locked="0"/>
    </xf>
    <xf numFmtId="0" fontId="34" fillId="0" borderId="0" xfId="0" applyFont="1" applyAlignment="1">
      <alignment vertical="center" wrapText="1"/>
    </xf>
    <xf numFmtId="0" fontId="15" fillId="0" borderId="0" xfId="0" applyFont="1" applyAlignment="1">
      <alignment vertical="center" wrapText="1"/>
    </xf>
    <xf numFmtId="0" fontId="15" fillId="0" borderId="0" xfId="0" applyFont="1" applyAlignment="1" applyProtection="1">
      <alignment vertical="center" wrapText="1"/>
      <protection locked="0"/>
    </xf>
    <xf numFmtId="0" fontId="15" fillId="0" borderId="0" xfId="0" applyFont="1" applyAlignment="1">
      <alignment horizontal="center" vertical="center" wrapText="1"/>
    </xf>
    <xf numFmtId="0" fontId="34" fillId="0" borderId="0" xfId="0" applyFont="1" applyAlignment="1">
      <alignment horizontal="center" vertical="center" wrapText="1"/>
    </xf>
    <xf numFmtId="0" fontId="34" fillId="13" borderId="55" xfId="0" applyFont="1" applyFill="1" applyBorder="1" applyAlignment="1">
      <alignment horizontal="center" vertical="center"/>
    </xf>
    <xf numFmtId="0" fontId="34" fillId="13" borderId="54" xfId="0" applyFont="1" applyFill="1" applyBorder="1" applyAlignment="1">
      <alignment horizontal="center" vertical="center"/>
    </xf>
    <xf numFmtId="0" fontId="16" fillId="16" borderId="40" xfId="0" applyFont="1" applyFill="1" applyBorder="1" applyAlignment="1">
      <alignment horizontal="center" vertical="center"/>
    </xf>
    <xf numFmtId="0" fontId="16" fillId="16" borderId="43" xfId="0" applyFont="1" applyFill="1" applyBorder="1" applyAlignment="1">
      <alignment horizontal="center" vertical="center"/>
    </xf>
    <xf numFmtId="0" fontId="16" fillId="8" borderId="41" xfId="0" applyFont="1" applyFill="1" applyBorder="1" applyAlignment="1">
      <alignment horizontal="center" vertical="center"/>
    </xf>
    <xf numFmtId="0" fontId="16" fillId="8" borderId="48" xfId="0" applyFont="1" applyFill="1" applyBorder="1" applyAlignment="1">
      <alignment horizontal="center" vertical="center"/>
    </xf>
    <xf numFmtId="0" fontId="16" fillId="17" borderId="48" xfId="0" applyFont="1" applyFill="1" applyBorder="1" applyAlignment="1">
      <alignment horizontal="center" vertical="center"/>
    </xf>
    <xf numFmtId="0" fontId="16" fillId="17" borderId="44" xfId="0" applyFont="1" applyFill="1" applyBorder="1" applyAlignment="1">
      <alignment horizontal="center" vertical="center"/>
    </xf>
    <xf numFmtId="0" fontId="34" fillId="0" borderId="61" xfId="0" applyFont="1" applyBorder="1" applyAlignment="1">
      <alignment horizontal="center" vertical="center"/>
    </xf>
    <xf numFmtId="0" fontId="34" fillId="0" borderId="62" xfId="0" applyFont="1" applyBorder="1" applyAlignment="1">
      <alignment horizontal="center" vertical="center" wrapText="1"/>
    </xf>
    <xf numFmtId="0" fontId="34" fillId="9" borderId="62" xfId="0" applyFont="1" applyFill="1" applyBorder="1" applyAlignment="1">
      <alignment horizontal="center" vertical="center" wrapText="1"/>
    </xf>
    <xf numFmtId="0" fontId="34" fillId="3" borderId="62" xfId="0" applyFont="1" applyFill="1" applyBorder="1" applyAlignment="1">
      <alignment horizontal="center" vertical="center" wrapText="1"/>
    </xf>
    <xf numFmtId="0" fontId="34" fillId="3" borderId="63" xfId="0" applyFont="1" applyFill="1" applyBorder="1" applyAlignment="1">
      <alignment horizontal="center" vertical="center" wrapText="1"/>
    </xf>
    <xf numFmtId="42" fontId="34" fillId="0" borderId="40" xfId="0" applyNumberFormat="1" applyFont="1" applyBorder="1" applyAlignment="1">
      <alignment horizontal="center" vertical="center" wrapText="1"/>
    </xf>
    <xf numFmtId="178" fontId="34" fillId="0" borderId="42" xfId="3" applyNumberFormat="1" applyFont="1" applyFill="1" applyBorder="1" applyAlignment="1">
      <alignment horizontal="right" vertical="center" wrapText="1"/>
    </xf>
    <xf numFmtId="0" fontId="16" fillId="9" borderId="37" xfId="0" applyFont="1" applyFill="1" applyBorder="1" applyAlignment="1">
      <alignment horizontal="center" vertical="center"/>
    </xf>
    <xf numFmtId="0" fontId="16" fillId="16" borderId="50" xfId="0" applyFont="1" applyFill="1" applyBorder="1" applyAlignment="1">
      <alignment horizontal="center" vertical="center"/>
    </xf>
    <xf numFmtId="42" fontId="34" fillId="8" borderId="0" xfId="0" applyNumberFormat="1" applyFont="1" applyFill="1" applyAlignment="1">
      <alignment horizontal="center" vertical="center" wrapText="1"/>
    </xf>
    <xf numFmtId="42" fontId="34" fillId="8" borderId="45" xfId="0" applyNumberFormat="1" applyFont="1" applyFill="1" applyBorder="1" applyAlignment="1">
      <alignment horizontal="center" vertical="center" wrapText="1"/>
    </xf>
    <xf numFmtId="178" fontId="15" fillId="5" borderId="45" xfId="3" applyNumberFormat="1" applyFont="1" applyFill="1" applyBorder="1" applyAlignment="1">
      <alignment horizontal="center" vertical="center" wrapText="1"/>
    </xf>
    <xf numFmtId="178" fontId="15" fillId="5" borderId="52" xfId="3" applyNumberFormat="1" applyFont="1" applyFill="1" applyBorder="1" applyAlignment="1">
      <alignment horizontal="center" vertical="center" wrapText="1"/>
    </xf>
    <xf numFmtId="0" fontId="16" fillId="9" borderId="36" xfId="0" applyFont="1" applyFill="1" applyBorder="1" applyAlignment="1">
      <alignment horizontal="center" vertical="center"/>
    </xf>
    <xf numFmtId="42" fontId="34" fillId="8" borderId="25" xfId="0" applyNumberFormat="1" applyFont="1" applyFill="1" applyBorder="1" applyAlignment="1">
      <alignment horizontal="center" vertical="center" wrapText="1"/>
    </xf>
    <xf numFmtId="178" fontId="15" fillId="5" borderId="25" xfId="3" applyNumberFormat="1" applyFont="1" applyFill="1" applyBorder="1" applyAlignment="1">
      <alignment horizontal="right" vertical="center" wrapText="1"/>
    </xf>
    <xf numFmtId="0" fontId="34" fillId="0" borderId="0" xfId="0" applyFont="1" applyAlignment="1" applyProtection="1">
      <alignment horizontal="center" vertical="center"/>
      <protection locked="0"/>
    </xf>
    <xf numFmtId="0" fontId="34" fillId="0" borderId="0" xfId="0" applyFont="1" applyAlignment="1" applyProtection="1">
      <alignment horizontal="center" vertical="center" wrapText="1"/>
      <protection locked="0"/>
    </xf>
    <xf numFmtId="42" fontId="34" fillId="0" borderId="0" xfId="0" applyNumberFormat="1" applyFont="1" applyAlignment="1">
      <alignment horizontal="center" vertical="center" wrapText="1"/>
    </xf>
    <xf numFmtId="178" fontId="34" fillId="0" borderId="0" xfId="3" applyNumberFormat="1" applyFont="1" applyFill="1" applyBorder="1" applyAlignment="1">
      <alignment horizontal="right" vertical="center" wrapText="1"/>
    </xf>
    <xf numFmtId="42" fontId="34" fillId="8" borderId="26" xfId="0" applyNumberFormat="1" applyFont="1" applyFill="1" applyBorder="1" applyAlignment="1">
      <alignment horizontal="center" vertical="center" wrapText="1"/>
    </xf>
    <xf numFmtId="178" fontId="15" fillId="5" borderId="26" xfId="3" applyNumberFormat="1" applyFont="1" applyFill="1" applyBorder="1" applyAlignment="1">
      <alignment horizontal="right" vertical="center" wrapText="1"/>
    </xf>
    <xf numFmtId="0" fontId="16" fillId="9" borderId="47" xfId="0" applyFont="1" applyFill="1" applyBorder="1" applyAlignment="1">
      <alignment horizontal="center" vertical="center"/>
    </xf>
    <xf numFmtId="0" fontId="16" fillId="16" borderId="51" xfId="0" applyFont="1" applyFill="1" applyBorder="1" applyAlignment="1">
      <alignment horizontal="center" vertical="center"/>
    </xf>
    <xf numFmtId="42" fontId="34" fillId="8" borderId="38" xfId="0" applyNumberFormat="1" applyFont="1" applyFill="1" applyBorder="1" applyAlignment="1">
      <alignment horizontal="center" vertical="center" wrapText="1"/>
    </xf>
    <xf numFmtId="42" fontId="34" fillId="8" borderId="49" xfId="0" applyNumberFormat="1" applyFont="1" applyFill="1" applyBorder="1" applyAlignment="1">
      <alignment horizontal="center" vertical="center" wrapText="1"/>
    </xf>
    <xf numFmtId="178" fontId="15" fillId="5" borderId="49" xfId="3" applyNumberFormat="1" applyFont="1" applyFill="1" applyBorder="1" applyAlignment="1">
      <alignment horizontal="center" vertical="center" wrapText="1"/>
    </xf>
    <xf numFmtId="178" fontId="15" fillId="5" borderId="53" xfId="3" applyNumberFormat="1" applyFont="1" applyFill="1" applyBorder="1" applyAlignment="1">
      <alignment horizontal="center" vertical="center" wrapText="1"/>
    </xf>
    <xf numFmtId="178" fontId="34" fillId="5" borderId="45" xfId="3" applyNumberFormat="1" applyFont="1" applyFill="1" applyBorder="1" applyAlignment="1">
      <alignment horizontal="center" vertical="center" wrapText="1"/>
    </xf>
    <xf numFmtId="178" fontId="34" fillId="5" borderId="52" xfId="3" applyNumberFormat="1" applyFont="1" applyFill="1" applyBorder="1" applyAlignment="1">
      <alignment horizontal="center" vertical="center" wrapText="1"/>
    </xf>
    <xf numFmtId="0" fontId="16" fillId="0" borderId="47" xfId="0" applyFont="1" applyBorder="1" applyAlignment="1">
      <alignment horizontal="center" vertical="center"/>
    </xf>
    <xf numFmtId="42" fontId="34" fillId="8" borderId="39" xfId="0" applyNumberFormat="1" applyFont="1" applyFill="1" applyBorder="1" applyAlignment="1">
      <alignment horizontal="center" vertical="center" wrapText="1"/>
    </xf>
    <xf numFmtId="178" fontId="15" fillId="5" borderId="39" xfId="3" applyNumberFormat="1" applyFont="1" applyFill="1" applyBorder="1" applyAlignment="1">
      <alignment horizontal="right" vertical="center" wrapText="1"/>
    </xf>
    <xf numFmtId="178" fontId="34" fillId="5" borderId="49" xfId="3" applyNumberFormat="1" applyFont="1" applyFill="1" applyBorder="1" applyAlignment="1">
      <alignment horizontal="center" vertical="center" wrapText="1"/>
    </xf>
    <xf numFmtId="178" fontId="34" fillId="5" borderId="53" xfId="3" applyNumberFormat="1" applyFont="1" applyFill="1" applyBorder="1" applyAlignment="1">
      <alignment horizontal="center" vertical="center" wrapText="1"/>
    </xf>
    <xf numFmtId="0" fontId="16" fillId="0" borderId="0" xfId="0"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12" borderId="12" xfId="0" applyFont="1" applyFill="1" applyBorder="1" applyAlignment="1">
      <alignment horizontal="center"/>
    </xf>
    <xf numFmtId="0" fontId="13" fillId="11" borderId="13" xfId="0" applyFont="1" applyFill="1" applyBorder="1" applyAlignment="1">
      <alignment horizontal="center"/>
    </xf>
    <xf numFmtId="0" fontId="15" fillId="4" borderId="13" xfId="0" applyFont="1" applyFill="1" applyBorder="1" applyAlignment="1">
      <alignment horizontal="center"/>
    </xf>
    <xf numFmtId="0" fontId="13" fillId="15" borderId="13" xfId="0" applyFont="1" applyFill="1" applyBorder="1" applyAlignment="1">
      <alignment horizontal="center"/>
    </xf>
    <xf numFmtId="0" fontId="15" fillId="15" borderId="13" xfId="0" applyFont="1" applyFill="1" applyBorder="1" applyAlignment="1">
      <alignment horizontal="center"/>
    </xf>
    <xf numFmtId="0" fontId="13" fillId="14" borderId="13" xfId="0" applyFont="1" applyFill="1" applyBorder="1" applyAlignment="1">
      <alignment horizontal="center"/>
    </xf>
    <xf numFmtId="0" fontId="15" fillId="14" borderId="13" xfId="0" applyFont="1" applyFill="1" applyBorder="1" applyAlignment="1">
      <alignment horizontal="center"/>
    </xf>
    <xf numFmtId="0" fontId="13" fillId="8" borderId="13" xfId="0" applyFont="1" applyFill="1" applyBorder="1" applyAlignment="1">
      <alignment horizontal="center"/>
    </xf>
    <xf numFmtId="0" fontId="13" fillId="13" borderId="13" xfId="0" applyFont="1" applyFill="1" applyBorder="1" applyAlignment="1">
      <alignment horizontal="center"/>
    </xf>
    <xf numFmtId="0" fontId="13" fillId="13" borderId="15" xfId="0" applyFont="1" applyFill="1" applyBorder="1" applyAlignment="1">
      <alignment horizontal="center"/>
    </xf>
    <xf numFmtId="0" fontId="13" fillId="0" borderId="0" xfId="0" applyFont="1" applyAlignment="1">
      <alignment horizontal="center" vertical="center" wrapText="1"/>
    </xf>
    <xf numFmtId="0" fontId="39" fillId="0" borderId="0" xfId="0" applyFont="1" applyAlignment="1">
      <alignment horizontal="center" vertical="center"/>
    </xf>
    <xf numFmtId="0" fontId="40" fillId="0" borderId="0" xfId="0" applyFont="1" applyAlignment="1">
      <alignment horizontal="center" vertical="center"/>
    </xf>
    <xf numFmtId="0" fontId="31" fillId="0" borderId="0" xfId="0" applyFont="1"/>
    <xf numFmtId="0" fontId="31" fillId="0" borderId="0" xfId="0" applyFont="1" applyAlignment="1">
      <alignment wrapText="1"/>
    </xf>
    <xf numFmtId="0" fontId="1" fillId="0" borderId="27" xfId="1" applyFill="1" applyBorder="1" applyAlignment="1" applyProtection="1">
      <alignment horizontal="center" vertical="center" wrapText="1"/>
      <protection locked="0"/>
    </xf>
    <xf numFmtId="0" fontId="15" fillId="0" borderId="27" xfId="0" applyFont="1" applyBorder="1" applyAlignment="1" applyProtection="1">
      <alignment horizontal="center" vertical="center" wrapText="1"/>
      <protection locked="0"/>
    </xf>
    <xf numFmtId="0" fontId="15" fillId="0" borderId="34" xfId="0" applyFont="1" applyBorder="1" applyAlignment="1" applyProtection="1">
      <alignment horizontal="center" vertical="center" wrapText="1"/>
      <protection locked="0"/>
    </xf>
    <xf numFmtId="0" fontId="13" fillId="2" borderId="27" xfId="0" applyFont="1" applyFill="1" applyBorder="1" applyAlignment="1" applyProtection="1">
      <alignment horizontal="center" vertical="center" wrapText="1"/>
      <protection locked="0"/>
    </xf>
    <xf numFmtId="0" fontId="15" fillId="5" borderId="27" xfId="0" applyFont="1" applyFill="1" applyBorder="1" applyAlignment="1">
      <alignment horizontal="center" vertical="center" wrapText="1"/>
    </xf>
    <xf numFmtId="0" fontId="15" fillId="5" borderId="30" xfId="0" applyFont="1" applyFill="1" applyBorder="1" applyAlignment="1">
      <alignment horizontal="center" vertical="center" wrapText="1"/>
    </xf>
    <xf numFmtId="0" fontId="15" fillId="0" borderId="30" xfId="0" applyFont="1" applyBorder="1" applyAlignment="1" applyProtection="1">
      <alignment horizontal="center" vertical="center" wrapText="1"/>
      <protection locked="0"/>
    </xf>
    <xf numFmtId="0" fontId="34" fillId="3" borderId="22" xfId="0" applyFont="1" applyFill="1" applyBorder="1" applyAlignment="1">
      <alignment horizontal="center" vertical="center" wrapText="1"/>
    </xf>
    <xf numFmtId="0" fontId="34" fillId="3" borderId="23" xfId="0" applyFont="1" applyFill="1" applyBorder="1" applyAlignment="1">
      <alignment horizontal="center" vertical="center" wrapText="1"/>
    </xf>
    <xf numFmtId="0" fontId="34" fillId="3" borderId="24" xfId="0" applyFont="1" applyFill="1" applyBorder="1" applyAlignment="1">
      <alignment horizontal="center" vertical="center" wrapText="1"/>
    </xf>
    <xf numFmtId="0" fontId="34" fillId="3" borderId="3" xfId="0" applyFont="1" applyFill="1" applyBorder="1" applyAlignment="1">
      <alignment horizontal="center" vertical="center" wrapText="1"/>
    </xf>
    <xf numFmtId="0" fontId="34" fillId="3" borderId="1" xfId="0" applyFont="1" applyFill="1" applyBorder="1" applyAlignment="1">
      <alignment horizontal="center" vertical="center" wrapText="1"/>
    </xf>
    <xf numFmtId="0" fontId="34" fillId="3" borderId="2" xfId="0" applyFont="1" applyFill="1" applyBorder="1" applyAlignment="1">
      <alignment horizontal="center" vertical="center" wrapText="1"/>
    </xf>
    <xf numFmtId="0" fontId="34" fillId="3" borderId="4" xfId="0" applyFont="1" applyFill="1" applyBorder="1" applyAlignment="1">
      <alignment horizontal="center" vertical="center" wrapText="1"/>
    </xf>
    <xf numFmtId="0" fontId="34" fillId="3" borderId="5" xfId="0" applyFont="1" applyFill="1" applyBorder="1" applyAlignment="1">
      <alignment horizontal="center" vertical="center" wrapText="1"/>
    </xf>
    <xf numFmtId="0" fontId="34" fillId="3" borderId="6" xfId="0" applyFont="1" applyFill="1" applyBorder="1" applyAlignment="1">
      <alignment horizontal="center" vertical="center" wrapText="1"/>
    </xf>
    <xf numFmtId="0" fontId="34" fillId="0" borderId="34" xfId="0" applyFont="1" applyBorder="1" applyAlignment="1" applyProtection="1">
      <alignment horizontal="center" vertical="center" wrapText="1"/>
      <protection locked="0"/>
    </xf>
    <xf numFmtId="0" fontId="34" fillId="0" borderId="35" xfId="0" applyFont="1" applyBorder="1" applyAlignment="1" applyProtection="1">
      <alignment horizontal="center" vertical="center" wrapText="1"/>
      <protection locked="0"/>
    </xf>
    <xf numFmtId="0" fontId="15" fillId="5" borderId="32" xfId="0" applyFont="1" applyFill="1" applyBorder="1" applyAlignment="1">
      <alignment horizontal="center" vertical="center" wrapText="1"/>
    </xf>
    <xf numFmtId="0" fontId="34" fillId="0" borderId="27" xfId="0" applyFont="1" applyBorder="1" applyAlignment="1" applyProtection="1">
      <alignment horizontal="center" vertical="center" wrapText="1"/>
      <protection locked="0"/>
    </xf>
    <xf numFmtId="0" fontId="34" fillId="0" borderId="32" xfId="0" applyFont="1" applyBorder="1" applyAlignment="1" applyProtection="1">
      <alignment horizontal="center" vertical="center" wrapText="1"/>
      <protection locked="0"/>
    </xf>
    <xf numFmtId="0" fontId="34" fillId="10" borderId="59" xfId="0" applyFont="1" applyFill="1" applyBorder="1" applyAlignment="1">
      <alignment horizontal="center" vertical="center"/>
    </xf>
    <xf numFmtId="0" fontId="34" fillId="10" borderId="57" xfId="0" applyFont="1" applyFill="1" applyBorder="1" applyAlignment="1">
      <alignment horizontal="center" vertical="center"/>
    </xf>
    <xf numFmtId="0" fontId="31" fillId="5" borderId="28" xfId="0" applyFont="1" applyFill="1" applyBorder="1" applyAlignment="1">
      <alignment horizontal="center" vertical="center" wrapText="1"/>
    </xf>
    <xf numFmtId="0" fontId="33" fillId="5" borderId="29" xfId="0" applyFont="1" applyFill="1" applyBorder="1" applyAlignment="1">
      <alignment horizontal="center" vertical="center" wrapText="1"/>
    </xf>
    <xf numFmtId="0" fontId="33" fillId="5" borderId="31" xfId="0" applyFont="1" applyFill="1" applyBorder="1" applyAlignment="1">
      <alignment horizontal="center" vertical="center" wrapText="1"/>
    </xf>
    <xf numFmtId="0" fontId="15" fillId="20" borderId="27" xfId="0" applyFont="1" applyFill="1" applyBorder="1" applyAlignment="1">
      <alignment horizontal="center" vertical="center" wrapText="1"/>
    </xf>
    <xf numFmtId="0" fontId="15" fillId="20" borderId="32" xfId="0" applyFont="1" applyFill="1" applyBorder="1" applyAlignment="1">
      <alignment horizontal="center" vertical="center" wrapText="1"/>
    </xf>
    <xf numFmtId="0" fontId="13" fillId="2" borderId="32" xfId="0" applyFont="1" applyFill="1" applyBorder="1" applyAlignment="1" applyProtection="1">
      <alignment horizontal="center" vertical="center" wrapText="1"/>
      <protection locked="0"/>
    </xf>
    <xf numFmtId="0" fontId="34" fillId="5" borderId="56" xfId="0" applyFont="1" applyFill="1" applyBorder="1" applyAlignment="1">
      <alignment horizontal="center" vertical="center"/>
    </xf>
    <xf numFmtId="0" fontId="34" fillId="5" borderId="57" xfId="0" applyFont="1" applyFill="1" applyBorder="1" applyAlignment="1">
      <alignment horizontal="center" vertical="center"/>
    </xf>
    <xf numFmtId="0" fontId="34" fillId="5" borderId="58" xfId="0" applyFont="1" applyFill="1" applyBorder="1" applyAlignment="1">
      <alignment horizontal="center" vertical="center"/>
    </xf>
    <xf numFmtId="0" fontId="16" fillId="0" borderId="0" xfId="0" applyFont="1" applyAlignment="1">
      <alignment horizontal="center"/>
    </xf>
    <xf numFmtId="0" fontId="15" fillId="5" borderId="33" xfId="0" applyFont="1" applyFill="1" applyBorder="1" applyAlignment="1">
      <alignment horizontal="center" vertical="center" wrapText="1"/>
    </xf>
    <xf numFmtId="0" fontId="15" fillId="5" borderId="34" xfId="0" applyFont="1" applyFill="1" applyBorder="1" applyAlignment="1">
      <alignment horizontal="center" vertical="center" wrapText="1"/>
    </xf>
    <xf numFmtId="0" fontId="34" fillId="6" borderId="57" xfId="0" applyFont="1" applyFill="1" applyBorder="1" applyAlignment="1">
      <alignment horizontal="center" vertical="center"/>
    </xf>
    <xf numFmtId="0" fontId="34" fillId="6" borderId="60" xfId="0" applyFont="1" applyFill="1" applyBorder="1" applyAlignment="1">
      <alignment horizontal="center" vertical="center"/>
    </xf>
    <xf numFmtId="0" fontId="14" fillId="9" borderId="10" xfId="0" applyFont="1" applyFill="1" applyBorder="1" applyAlignment="1">
      <alignment horizontal="center" vertical="center" wrapText="1"/>
    </xf>
    <xf numFmtId="0" fontId="14" fillId="9" borderId="11" xfId="0" applyFont="1" applyFill="1" applyBorder="1" applyAlignment="1">
      <alignment horizontal="center" vertical="center" wrapText="1"/>
    </xf>
    <xf numFmtId="0" fontId="14" fillId="9" borderId="14" xfId="0" applyFont="1" applyFill="1" applyBorder="1" applyAlignment="1">
      <alignment horizontal="center" vertical="center" wrapText="1"/>
    </xf>
    <xf numFmtId="0" fontId="21" fillId="13" borderId="10" xfId="1" applyFont="1" applyFill="1" applyBorder="1" applyAlignment="1">
      <alignment horizontal="center" vertical="center"/>
    </xf>
    <xf numFmtId="0" fontId="10" fillId="13" borderId="11" xfId="0" applyFont="1" applyFill="1" applyBorder="1" applyAlignment="1">
      <alignment horizontal="center" vertical="center"/>
    </xf>
    <xf numFmtId="0" fontId="10" fillId="13" borderId="14" xfId="0" applyFont="1" applyFill="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14" xfId="0" applyFont="1" applyBorder="1" applyAlignment="1">
      <alignment horizontal="center" vertical="center"/>
    </xf>
    <xf numFmtId="0" fontId="14" fillId="5" borderId="10"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20" fillId="7" borderId="10" xfId="0" applyFont="1" applyFill="1" applyBorder="1" applyAlignment="1">
      <alignment horizontal="center" vertical="center"/>
    </xf>
    <xf numFmtId="0" fontId="20" fillId="7" borderId="11" xfId="0" applyFont="1" applyFill="1" applyBorder="1" applyAlignment="1">
      <alignment horizontal="center" vertical="center"/>
    </xf>
    <xf numFmtId="0" fontId="20" fillId="7" borderId="14" xfId="0" applyFont="1" applyFill="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14" xfId="0" applyFont="1" applyBorder="1" applyAlignment="1">
      <alignment horizontal="center" vertical="center"/>
    </xf>
    <xf numFmtId="0" fontId="13" fillId="0" borderId="19" xfId="0" applyFont="1" applyBorder="1" applyAlignment="1">
      <alignment horizontal="center" vertical="center"/>
    </xf>
    <xf numFmtId="0" fontId="13" fillId="0" borderId="18" xfId="0" applyFont="1" applyBorder="1" applyAlignment="1">
      <alignment horizontal="center" vertical="center"/>
    </xf>
    <xf numFmtId="0" fontId="13" fillId="0" borderId="20" xfId="0" applyFont="1" applyBorder="1" applyAlignment="1">
      <alignment horizontal="center" vertical="center"/>
    </xf>
    <xf numFmtId="0" fontId="20" fillId="7" borderId="19" xfId="0" applyFont="1" applyFill="1" applyBorder="1" applyAlignment="1">
      <alignment horizontal="center" vertical="center" wrapText="1"/>
    </xf>
    <xf numFmtId="0" fontId="20" fillId="7" borderId="18" xfId="0" applyFont="1" applyFill="1" applyBorder="1" applyAlignment="1">
      <alignment horizontal="center" vertical="center" wrapText="1"/>
    </xf>
    <xf numFmtId="0" fontId="20" fillId="7" borderId="20" xfId="0" applyFont="1" applyFill="1" applyBorder="1" applyAlignment="1">
      <alignment horizontal="center" vertical="center" wrapText="1"/>
    </xf>
    <xf numFmtId="0" fontId="20" fillId="7" borderId="21" xfId="0" applyFont="1" applyFill="1" applyBorder="1" applyAlignment="1">
      <alignment horizontal="center" vertical="center" wrapText="1"/>
    </xf>
    <xf numFmtId="0" fontId="20" fillId="7" borderId="8" xfId="0" applyFont="1" applyFill="1" applyBorder="1" applyAlignment="1">
      <alignment horizontal="center" vertical="center" wrapText="1"/>
    </xf>
    <xf numFmtId="0" fontId="20" fillId="7" borderId="9" xfId="0" applyFont="1" applyFill="1" applyBorder="1" applyAlignment="1">
      <alignment horizontal="center" vertical="center" wrapText="1"/>
    </xf>
    <xf numFmtId="0" fontId="13" fillId="0" borderId="17" xfId="0" applyFont="1" applyBorder="1" applyAlignment="1">
      <alignment horizontal="center" vertical="center"/>
    </xf>
    <xf numFmtId="0" fontId="13" fillId="0" borderId="0" xfId="0" applyFont="1" applyAlignment="1">
      <alignment horizontal="center" vertical="center"/>
    </xf>
    <xf numFmtId="0" fontId="13" fillId="0" borderId="7" xfId="0" applyFont="1" applyBorder="1" applyAlignment="1">
      <alignment horizontal="center" vertical="center"/>
    </xf>
    <xf numFmtId="0" fontId="13" fillId="0" borderId="21"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0" fillId="18" borderId="40" xfId="2" applyFont="1" applyFill="1" applyBorder="1" applyAlignment="1">
      <alignment horizontal="center" vertical="center"/>
    </xf>
    <xf numFmtId="0" fontId="10" fillId="18" borderId="41" xfId="2" applyFont="1" applyFill="1" applyBorder="1" applyAlignment="1">
      <alignment horizontal="center" vertical="center"/>
    </xf>
    <xf numFmtId="0" fontId="10" fillId="18" borderId="46" xfId="2" applyFont="1" applyFill="1" applyBorder="1" applyAlignment="1">
      <alignment horizontal="center" vertical="center"/>
    </xf>
    <xf numFmtId="0" fontId="4" fillId="8" borderId="27" xfId="2" applyFont="1" applyFill="1" applyBorder="1" applyAlignment="1">
      <alignment horizontal="center" vertical="center" wrapText="1"/>
    </xf>
    <xf numFmtId="0" fontId="4" fillId="8" borderId="34" xfId="2" applyFont="1" applyFill="1" applyBorder="1" applyAlignment="1">
      <alignment horizontal="center" vertical="center" wrapText="1"/>
    </xf>
    <xf numFmtId="0" fontId="4" fillId="0" borderId="34" xfId="2" applyFont="1" applyBorder="1" applyAlignment="1">
      <alignment horizontal="center" vertical="center"/>
    </xf>
    <xf numFmtId="0" fontId="4" fillId="19" borderId="29" xfId="2" applyFont="1" applyFill="1" applyBorder="1" applyAlignment="1">
      <alignment horizontal="center" vertical="center"/>
    </xf>
    <xf numFmtId="0" fontId="17" fillId="20" borderId="29" xfId="2" applyFont="1" applyFill="1" applyBorder="1" applyAlignment="1">
      <alignment horizontal="center" vertical="center"/>
    </xf>
    <xf numFmtId="0" fontId="17" fillId="8" borderId="27" xfId="2" applyFont="1" applyFill="1" applyBorder="1" applyAlignment="1">
      <alignment horizontal="center" vertical="center"/>
    </xf>
    <xf numFmtId="0" fontId="4" fillId="0" borderId="27" xfId="2" applyFont="1" applyBorder="1" applyAlignment="1">
      <alignment horizontal="center" vertical="center"/>
    </xf>
    <xf numFmtId="0" fontId="27" fillId="0" borderId="0" xfId="2" applyFont="1" applyAlignment="1">
      <alignment horizontal="left"/>
    </xf>
    <xf numFmtId="0" fontId="18" fillId="8" borderId="30" xfId="2" applyFont="1" applyFill="1" applyBorder="1" applyAlignment="1">
      <alignment horizontal="center" vertical="center"/>
    </xf>
    <xf numFmtId="0" fontId="18" fillId="8" borderId="33" xfId="2" applyFont="1" applyFill="1" applyBorder="1" applyAlignment="1">
      <alignment horizontal="center" vertical="center"/>
    </xf>
    <xf numFmtId="0" fontId="5" fillId="0" borderId="27" xfId="2" applyFont="1" applyBorder="1" applyAlignment="1">
      <alignment horizontal="center" vertical="center"/>
    </xf>
    <xf numFmtId="0" fontId="5" fillId="0" borderId="65" xfId="2" applyFont="1" applyBorder="1" applyAlignment="1">
      <alignment horizontal="center" vertical="center"/>
    </xf>
    <xf numFmtId="0" fontId="5" fillId="0" borderId="34" xfId="2" applyFont="1" applyBorder="1" applyAlignment="1">
      <alignment horizontal="center" vertical="center"/>
    </xf>
    <xf numFmtId="0" fontId="5" fillId="0" borderId="66" xfId="2" applyFont="1" applyBorder="1" applyAlignment="1">
      <alignment horizontal="center" vertical="center"/>
    </xf>
    <xf numFmtId="0" fontId="5" fillId="0" borderId="1" xfId="2" applyFont="1" applyBorder="1" applyAlignment="1">
      <alignment horizontal="center" vertical="center"/>
    </xf>
    <xf numFmtId="0" fontId="27" fillId="0" borderId="0" xfId="2" applyFont="1" applyAlignment="1">
      <alignment horizontal="right"/>
    </xf>
    <xf numFmtId="0" fontId="27" fillId="0" borderId="0" xfId="2" applyFont="1" applyAlignment="1">
      <alignment horizontal="right" vertical="center"/>
    </xf>
    <xf numFmtId="0" fontId="29" fillId="0" borderId="0" xfId="2" applyFont="1" applyAlignment="1">
      <alignment horizontal="right" vertical="center"/>
    </xf>
    <xf numFmtId="0" fontId="18" fillId="8" borderId="1" xfId="2" applyFont="1" applyFill="1" applyBorder="1" applyAlignment="1">
      <alignment horizontal="center" vertical="center"/>
    </xf>
    <xf numFmtId="176" fontId="30" fillId="0" borderId="1" xfId="2" applyNumberFormat="1" applyFont="1" applyBorder="1" applyAlignment="1">
      <alignment horizontal="center" vertical="center"/>
    </xf>
    <xf numFmtId="0" fontId="8" fillId="8" borderId="28" xfId="2" applyFont="1" applyFill="1" applyBorder="1" applyAlignment="1">
      <alignment horizontal="center"/>
    </xf>
    <xf numFmtId="0" fontId="8" fillId="8" borderId="29" xfId="2" applyFont="1" applyFill="1" applyBorder="1" applyAlignment="1">
      <alignment horizontal="center"/>
    </xf>
    <xf numFmtId="0" fontId="8" fillId="8" borderId="64" xfId="2" applyFont="1" applyFill="1" applyBorder="1" applyAlignment="1">
      <alignment horizontal="center"/>
    </xf>
    <xf numFmtId="0" fontId="8" fillId="8" borderId="30" xfId="2" applyFont="1" applyFill="1" applyBorder="1" applyAlignment="1">
      <alignment horizontal="center"/>
    </xf>
    <xf numFmtId="0" fontId="8" fillId="8" borderId="27" xfId="2" applyFont="1" applyFill="1" applyBorder="1" applyAlignment="1">
      <alignment horizontal="center"/>
    </xf>
    <xf numFmtId="0" fontId="8" fillId="8" borderId="65" xfId="2" applyFont="1" applyFill="1" applyBorder="1" applyAlignment="1">
      <alignment horizontal="center"/>
    </xf>
    <xf numFmtId="0" fontId="10" fillId="8" borderId="1" xfId="2" applyFont="1" applyFill="1" applyBorder="1" applyAlignment="1">
      <alignment horizontal="center" vertical="center"/>
    </xf>
    <xf numFmtId="0" fontId="26" fillId="0" borderId="1" xfId="2" applyFont="1" applyBorder="1" applyAlignment="1">
      <alignment horizontal="center" vertical="center"/>
    </xf>
    <xf numFmtId="0" fontId="12" fillId="0" borderId="1" xfId="2" applyFont="1" applyBorder="1" applyAlignment="1">
      <alignment horizontal="center" vertical="center"/>
    </xf>
  </cellXfs>
  <cellStyles count="4">
    <cellStyle name="一般" xfId="0" builtinId="0"/>
    <cellStyle name="一般 2" xfId="2" xr:uid="{2B0A8B81-E4EC-9E41-B654-FAFE4B835B38}"/>
    <cellStyle name="貨幣" xfId="3" builtinId="4"/>
    <cellStyle name="超連結" xfId="1" builtinId="8"/>
  </cellStyles>
  <dxfs count="0"/>
  <tableStyles count="0" defaultTableStyle="TableStyleMedium2" defaultPivotStyle="PivotStyleLight16"/>
  <colors>
    <mruColors>
      <color rgb="FFD8B6FF"/>
      <color rgb="FFFFC0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9</xdr:col>
      <xdr:colOff>363663</xdr:colOff>
      <xdr:row>1</xdr:row>
      <xdr:rowOff>310686</xdr:rowOff>
    </xdr:from>
    <xdr:to>
      <xdr:col>17</xdr:col>
      <xdr:colOff>181220</xdr:colOff>
      <xdr:row>2</xdr:row>
      <xdr:rowOff>2489199</xdr:rowOff>
    </xdr:to>
    <xdr:grpSp>
      <xdr:nvGrpSpPr>
        <xdr:cNvPr id="7" name="群組 6">
          <a:extLst>
            <a:ext uri="{FF2B5EF4-FFF2-40B4-BE49-F238E27FC236}">
              <a16:creationId xmlns:a16="http://schemas.microsoft.com/office/drawing/2014/main" id="{953CBF0E-8E22-5443-BC1B-DE1719FCA1EA}"/>
            </a:ext>
          </a:extLst>
        </xdr:cNvPr>
        <xdr:cNvGrpSpPr/>
      </xdr:nvGrpSpPr>
      <xdr:grpSpPr>
        <a:xfrm>
          <a:off x="13724063" y="894886"/>
          <a:ext cx="6523157" cy="2813513"/>
          <a:chOff x="13591201" y="896841"/>
          <a:chExt cx="6382481" cy="1925218"/>
        </a:xfrm>
      </xdr:grpSpPr>
      <xdr:pic>
        <xdr:nvPicPr>
          <xdr:cNvPr id="2" name="圖片 1">
            <a:extLst>
              <a:ext uri="{FF2B5EF4-FFF2-40B4-BE49-F238E27FC236}">
                <a16:creationId xmlns:a16="http://schemas.microsoft.com/office/drawing/2014/main" id="{B87CEF07-3C8F-8FCF-99BF-067E54F69FB4}"/>
              </a:ext>
            </a:extLst>
          </xdr:cNvPr>
          <xdr:cNvPicPr>
            <a:picLocks noChangeAspect="1"/>
          </xdr:cNvPicPr>
        </xdr:nvPicPr>
        <xdr:blipFill rotWithShape="1">
          <a:blip xmlns:r="http://schemas.openxmlformats.org/officeDocument/2006/relationships" r:embed="rId1"/>
          <a:srcRect l="26774" t="46302" r="27647" b="28973"/>
          <a:stretch/>
        </xdr:blipFill>
        <xdr:spPr>
          <a:xfrm>
            <a:off x="13591201" y="896841"/>
            <a:ext cx="6382481" cy="192521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sp macro="" textlink="">
        <xdr:nvSpPr>
          <xdr:cNvPr id="6" name="箭號: 向下 5">
            <a:extLst>
              <a:ext uri="{FF2B5EF4-FFF2-40B4-BE49-F238E27FC236}">
                <a16:creationId xmlns:a16="http://schemas.microsoft.com/office/drawing/2014/main" id="{08E55394-6ABF-DA58-DF7F-4EC24C1C3F43}"/>
              </a:ext>
            </a:extLst>
          </xdr:cNvPr>
          <xdr:cNvSpPr/>
        </xdr:nvSpPr>
        <xdr:spPr>
          <a:xfrm rot="3270713">
            <a:off x="19011659" y="1006438"/>
            <a:ext cx="449463" cy="1265623"/>
          </a:xfrm>
          <a:prstGeom prst="downArrow">
            <a:avLst/>
          </a:prstGeom>
          <a:solidFill>
            <a:schemeClr val="accent2"/>
          </a:solidFill>
          <a:ln>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TW" altLang="en-US" sz="1100">
              <a:solidFill>
                <a:schemeClr val="tx1"/>
              </a:solidFill>
            </a:endParaRPr>
          </a:p>
        </xdr:txBody>
      </xdr:sp>
    </xdr:grpSp>
    <xdr:clientData/>
  </xdr:twoCellAnchor>
  <xdr:twoCellAnchor editAs="oneCell">
    <xdr:from>
      <xdr:col>1</xdr:col>
      <xdr:colOff>277446</xdr:colOff>
      <xdr:row>11</xdr:row>
      <xdr:rowOff>39077</xdr:rowOff>
    </xdr:from>
    <xdr:to>
      <xdr:col>1</xdr:col>
      <xdr:colOff>3399693</xdr:colOff>
      <xdr:row>11</xdr:row>
      <xdr:rowOff>3510571</xdr:rowOff>
    </xdr:to>
    <xdr:pic>
      <xdr:nvPicPr>
        <xdr:cNvPr id="5" name="圖片 4">
          <a:extLst>
            <a:ext uri="{FF2B5EF4-FFF2-40B4-BE49-F238E27FC236}">
              <a16:creationId xmlns:a16="http://schemas.microsoft.com/office/drawing/2014/main" id="{48C3951A-77F3-B530-17DB-58AE16F854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3138" y="6604000"/>
          <a:ext cx="3122247" cy="3471494"/>
        </a:xfrm>
        <a:prstGeom prst="rect">
          <a:avLst/>
        </a:prstGeom>
      </xdr:spPr>
    </xdr:pic>
    <xdr:clientData/>
  </xdr:twoCellAnchor>
  <xdr:twoCellAnchor>
    <xdr:from>
      <xdr:col>2</xdr:col>
      <xdr:colOff>460863</xdr:colOff>
      <xdr:row>1</xdr:row>
      <xdr:rowOff>390766</xdr:rowOff>
    </xdr:from>
    <xdr:to>
      <xdr:col>8</xdr:col>
      <xdr:colOff>664309</xdr:colOff>
      <xdr:row>5</xdr:row>
      <xdr:rowOff>488459</xdr:rowOff>
    </xdr:to>
    <xdr:grpSp>
      <xdr:nvGrpSpPr>
        <xdr:cNvPr id="4" name="群組 3">
          <a:extLst>
            <a:ext uri="{FF2B5EF4-FFF2-40B4-BE49-F238E27FC236}">
              <a16:creationId xmlns:a16="http://schemas.microsoft.com/office/drawing/2014/main" id="{EEB3CF4A-29CA-B544-972B-47A901336157}"/>
            </a:ext>
          </a:extLst>
        </xdr:cNvPr>
        <xdr:cNvGrpSpPr/>
      </xdr:nvGrpSpPr>
      <xdr:grpSpPr>
        <a:xfrm>
          <a:off x="7953863" y="974966"/>
          <a:ext cx="5232646" cy="5406293"/>
          <a:chOff x="6960658" y="4038308"/>
          <a:chExt cx="4827420" cy="2885936"/>
        </a:xfrm>
      </xdr:grpSpPr>
      <xdr:pic>
        <xdr:nvPicPr>
          <xdr:cNvPr id="8" name="圖片 7">
            <a:extLst>
              <a:ext uri="{FF2B5EF4-FFF2-40B4-BE49-F238E27FC236}">
                <a16:creationId xmlns:a16="http://schemas.microsoft.com/office/drawing/2014/main" id="{E1D909CF-8D5F-79CA-E928-433DB31511AD}"/>
              </a:ext>
            </a:extLst>
          </xdr:cNvPr>
          <xdr:cNvPicPr>
            <a:picLocks noChangeAspect="1"/>
          </xdr:cNvPicPr>
        </xdr:nvPicPr>
        <xdr:blipFill rotWithShape="1">
          <a:blip xmlns:r="http://schemas.openxmlformats.org/officeDocument/2006/relationships" r:embed="rId3"/>
          <a:srcRect l="32973" t="38153" r="34158" b="25361"/>
          <a:stretch/>
        </xdr:blipFill>
        <xdr:spPr>
          <a:xfrm>
            <a:off x="6960658" y="4038308"/>
            <a:ext cx="4691592" cy="288593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sp macro="" textlink="">
        <xdr:nvSpPr>
          <xdr:cNvPr id="9" name="箭號: 向下 8">
            <a:extLst>
              <a:ext uri="{FF2B5EF4-FFF2-40B4-BE49-F238E27FC236}">
                <a16:creationId xmlns:a16="http://schemas.microsoft.com/office/drawing/2014/main" id="{B2DDC20B-BD35-41B2-A816-BB8DAD7FCB9C}"/>
              </a:ext>
            </a:extLst>
          </xdr:cNvPr>
          <xdr:cNvSpPr/>
        </xdr:nvSpPr>
        <xdr:spPr>
          <a:xfrm rot="4038956">
            <a:off x="11057869" y="4448497"/>
            <a:ext cx="392070" cy="914497"/>
          </a:xfrm>
          <a:prstGeom prst="downArrow">
            <a:avLst/>
          </a:prstGeom>
          <a:ln>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TW" altLang="en-US" sz="1100"/>
          </a:p>
        </xdr:txBody>
      </xdr:sp>
      <xdr:sp macro="" textlink="">
        <xdr:nvSpPr>
          <xdr:cNvPr id="10" name="箭號: 向下 9">
            <a:extLst>
              <a:ext uri="{FF2B5EF4-FFF2-40B4-BE49-F238E27FC236}">
                <a16:creationId xmlns:a16="http://schemas.microsoft.com/office/drawing/2014/main" id="{A0559853-976A-477A-8BEF-C6C059E06C52}"/>
              </a:ext>
            </a:extLst>
          </xdr:cNvPr>
          <xdr:cNvSpPr/>
        </xdr:nvSpPr>
        <xdr:spPr>
          <a:xfrm rot="4038956">
            <a:off x="11147786" y="6041465"/>
            <a:ext cx="366087" cy="914497"/>
          </a:xfrm>
          <a:prstGeom prst="downArrow">
            <a:avLst/>
          </a:prstGeom>
          <a:ln>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TW" altLang="en-US" sz="1100"/>
          </a:p>
        </xdr:txBody>
      </xdr:sp>
    </xdr:grpSp>
    <xdr:clientData/>
  </xdr:twoCellAnchor>
  <xdr:twoCellAnchor editAs="oneCell">
    <xdr:from>
      <xdr:col>4</xdr:col>
      <xdr:colOff>517862</xdr:colOff>
      <xdr:row>14</xdr:row>
      <xdr:rowOff>22678</xdr:rowOff>
    </xdr:from>
    <xdr:to>
      <xdr:col>11</xdr:col>
      <xdr:colOff>385536</xdr:colOff>
      <xdr:row>25</xdr:row>
      <xdr:rowOff>62171</xdr:rowOff>
    </xdr:to>
    <xdr:pic>
      <xdr:nvPicPr>
        <xdr:cNvPr id="3" name="圖片 2">
          <a:extLst>
            <a:ext uri="{FF2B5EF4-FFF2-40B4-BE49-F238E27FC236}">
              <a16:creationId xmlns:a16="http://schemas.microsoft.com/office/drawing/2014/main" id="{CD093A85-3C93-0B4D-9380-F71B978EB8FF}"/>
            </a:ext>
          </a:extLst>
        </xdr:cNvPr>
        <xdr:cNvPicPr>
          <a:picLocks noChangeAspect="1"/>
        </xdr:cNvPicPr>
      </xdr:nvPicPr>
      <xdr:blipFill>
        <a:blip xmlns:r="http://schemas.openxmlformats.org/officeDocument/2006/relationships" r:embed="rId4"/>
        <a:stretch>
          <a:fillRect/>
        </a:stretch>
      </xdr:blipFill>
      <xdr:spPr>
        <a:xfrm>
          <a:off x="9611969" y="11815535"/>
          <a:ext cx="5582674" cy="3463958"/>
        </a:xfrm>
        <a:prstGeom prst="rect">
          <a:avLst/>
        </a:prstGeom>
      </xdr:spPr>
    </xdr:pic>
    <xdr:clientData/>
  </xdr:twoCellAnchor>
  <xdr:twoCellAnchor editAs="oneCell">
    <xdr:from>
      <xdr:col>4</xdr:col>
      <xdr:colOff>134326</xdr:colOff>
      <xdr:row>11</xdr:row>
      <xdr:rowOff>409262</xdr:rowOff>
    </xdr:from>
    <xdr:to>
      <xdr:col>15</xdr:col>
      <xdr:colOff>680358</xdr:colOff>
      <xdr:row>11</xdr:row>
      <xdr:rowOff>2653392</xdr:rowOff>
    </xdr:to>
    <xdr:pic>
      <xdr:nvPicPr>
        <xdr:cNvPr id="11" name="圖片 10">
          <a:extLst>
            <a:ext uri="{FF2B5EF4-FFF2-40B4-BE49-F238E27FC236}">
              <a16:creationId xmlns:a16="http://schemas.microsoft.com/office/drawing/2014/main" id="{8E8C5670-2FCF-7B44-B277-DC32216C1C86}"/>
            </a:ext>
          </a:extLst>
        </xdr:cNvPr>
        <xdr:cNvPicPr>
          <a:picLocks noChangeAspect="1"/>
        </xdr:cNvPicPr>
      </xdr:nvPicPr>
      <xdr:blipFill>
        <a:blip xmlns:r="http://schemas.openxmlformats.org/officeDocument/2006/relationships" r:embed="rId5"/>
        <a:stretch>
          <a:fillRect/>
        </a:stretch>
      </xdr:blipFill>
      <xdr:spPr>
        <a:xfrm>
          <a:off x="9228433" y="7507655"/>
          <a:ext cx="9526746" cy="2244130"/>
        </a:xfrm>
        <a:prstGeom prst="rect">
          <a:avLst/>
        </a:prstGeom>
      </xdr:spPr>
    </xdr:pic>
    <xdr:clientData/>
  </xdr:twoCellAnchor>
  <xdr:twoCellAnchor editAs="oneCell">
    <xdr:from>
      <xdr:col>9</xdr:col>
      <xdr:colOff>136071</xdr:colOff>
      <xdr:row>11</xdr:row>
      <xdr:rowOff>2449286</xdr:rowOff>
    </xdr:from>
    <xdr:to>
      <xdr:col>15</xdr:col>
      <xdr:colOff>748392</xdr:colOff>
      <xdr:row>11</xdr:row>
      <xdr:rowOff>3479799</xdr:rowOff>
    </xdr:to>
    <xdr:pic>
      <xdr:nvPicPr>
        <xdr:cNvPr id="12" name="圖片 11">
          <a:extLst>
            <a:ext uri="{FF2B5EF4-FFF2-40B4-BE49-F238E27FC236}">
              <a16:creationId xmlns:a16="http://schemas.microsoft.com/office/drawing/2014/main" id="{82FE1F3C-0EE2-6543-9EE0-9A98F2704D94}"/>
            </a:ext>
          </a:extLst>
        </xdr:cNvPr>
        <xdr:cNvPicPr>
          <a:picLocks noChangeAspect="1"/>
        </xdr:cNvPicPr>
      </xdr:nvPicPr>
      <xdr:blipFill>
        <a:blip xmlns:r="http://schemas.openxmlformats.org/officeDocument/2006/relationships" r:embed="rId6"/>
        <a:stretch>
          <a:fillRect/>
        </a:stretch>
      </xdr:blipFill>
      <xdr:spPr>
        <a:xfrm>
          <a:off x="13312321" y="9547679"/>
          <a:ext cx="5510892" cy="1030513"/>
        </a:xfrm>
        <a:prstGeom prst="rect">
          <a:avLst/>
        </a:prstGeom>
      </xdr:spPr>
    </xdr:pic>
    <xdr:clientData/>
  </xdr:twoCellAnchor>
  <xdr:twoCellAnchor editAs="oneCell">
    <xdr:from>
      <xdr:col>18</xdr:col>
      <xdr:colOff>167716</xdr:colOff>
      <xdr:row>28</xdr:row>
      <xdr:rowOff>183133</xdr:rowOff>
    </xdr:from>
    <xdr:to>
      <xdr:col>21</xdr:col>
      <xdr:colOff>767906</xdr:colOff>
      <xdr:row>37</xdr:row>
      <xdr:rowOff>122573</xdr:rowOff>
    </xdr:to>
    <xdr:pic>
      <xdr:nvPicPr>
        <xdr:cNvPr id="13" name="圖片 12">
          <a:extLst>
            <a:ext uri="{FF2B5EF4-FFF2-40B4-BE49-F238E27FC236}">
              <a16:creationId xmlns:a16="http://schemas.microsoft.com/office/drawing/2014/main" id="{853E56D4-E928-2949-80E3-A096A78E6388}"/>
            </a:ext>
          </a:extLst>
        </xdr:cNvPr>
        <xdr:cNvPicPr>
          <a:picLocks noChangeAspect="1"/>
        </xdr:cNvPicPr>
      </xdr:nvPicPr>
      <xdr:blipFill>
        <a:blip xmlns:r="http://schemas.openxmlformats.org/officeDocument/2006/relationships" r:embed="rId7"/>
        <a:stretch>
          <a:fillRect/>
        </a:stretch>
      </xdr:blipFill>
      <xdr:spPr>
        <a:xfrm>
          <a:off x="20871669" y="16929412"/>
          <a:ext cx="3081121" cy="2627114"/>
        </a:xfrm>
        <a:prstGeom prst="rect">
          <a:avLst/>
        </a:prstGeom>
      </xdr:spPr>
    </xdr:pic>
    <xdr:clientData/>
  </xdr:twoCellAnchor>
  <xdr:twoCellAnchor editAs="oneCell">
    <xdr:from>
      <xdr:col>18</xdr:col>
      <xdr:colOff>408213</xdr:colOff>
      <xdr:row>11</xdr:row>
      <xdr:rowOff>103540</xdr:rowOff>
    </xdr:from>
    <xdr:to>
      <xdr:col>27</xdr:col>
      <xdr:colOff>22677</xdr:colOff>
      <xdr:row>23</xdr:row>
      <xdr:rowOff>45357</xdr:rowOff>
    </xdr:to>
    <xdr:pic>
      <xdr:nvPicPr>
        <xdr:cNvPr id="15" name="圖片 14">
          <a:extLst>
            <a:ext uri="{FF2B5EF4-FFF2-40B4-BE49-F238E27FC236}">
              <a16:creationId xmlns:a16="http://schemas.microsoft.com/office/drawing/2014/main" id="{B3DA20A8-FEFD-3A4E-93E8-77316230E9D3}"/>
            </a:ext>
          </a:extLst>
        </xdr:cNvPr>
        <xdr:cNvPicPr>
          <a:picLocks noChangeAspect="1"/>
        </xdr:cNvPicPr>
      </xdr:nvPicPr>
      <xdr:blipFill>
        <a:blip xmlns:r="http://schemas.openxmlformats.org/officeDocument/2006/relationships" r:embed="rId8"/>
        <a:stretch>
          <a:fillRect/>
        </a:stretch>
      </xdr:blipFill>
      <xdr:spPr>
        <a:xfrm>
          <a:off x="21112166" y="7310052"/>
          <a:ext cx="7057255" cy="8140110"/>
        </a:xfrm>
        <a:prstGeom prst="rect">
          <a:avLst/>
        </a:prstGeom>
      </xdr:spPr>
    </xdr:pic>
    <xdr:clientData/>
  </xdr:twoCellAnchor>
  <xdr:twoCellAnchor editAs="oneCell">
    <xdr:from>
      <xdr:col>4</xdr:col>
      <xdr:colOff>22679</xdr:colOff>
      <xdr:row>29</xdr:row>
      <xdr:rowOff>204107</xdr:rowOff>
    </xdr:from>
    <xdr:to>
      <xdr:col>13</xdr:col>
      <xdr:colOff>748394</xdr:colOff>
      <xdr:row>41</xdr:row>
      <xdr:rowOff>18143</xdr:rowOff>
    </xdr:to>
    <xdr:pic>
      <xdr:nvPicPr>
        <xdr:cNvPr id="16" name="圖片 15">
          <a:extLst>
            <a:ext uri="{FF2B5EF4-FFF2-40B4-BE49-F238E27FC236}">
              <a16:creationId xmlns:a16="http://schemas.microsoft.com/office/drawing/2014/main" id="{8C3DDF91-5B33-D54D-B9FE-AA99621DFBA1}"/>
            </a:ext>
          </a:extLst>
        </xdr:cNvPr>
        <xdr:cNvPicPr>
          <a:picLocks noChangeAspect="1"/>
        </xdr:cNvPicPr>
      </xdr:nvPicPr>
      <xdr:blipFill>
        <a:blip xmlns:r="http://schemas.openxmlformats.org/officeDocument/2006/relationships" r:embed="rId9"/>
        <a:stretch>
          <a:fillRect/>
        </a:stretch>
      </xdr:blipFill>
      <xdr:spPr>
        <a:xfrm>
          <a:off x="9135486" y="17226563"/>
          <a:ext cx="8145189" cy="32898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3211221</xdr:colOff>
      <xdr:row>1</xdr:row>
      <xdr:rowOff>99407</xdr:rowOff>
    </xdr:from>
    <xdr:ext cx="4730750" cy="1219200"/>
    <xdr:pic>
      <xdr:nvPicPr>
        <xdr:cNvPr id="2" name="image1.png">
          <a:extLst>
            <a:ext uri="{FF2B5EF4-FFF2-40B4-BE49-F238E27FC236}">
              <a16:creationId xmlns:a16="http://schemas.microsoft.com/office/drawing/2014/main" id="{E934CAFA-D6A2-4F2F-BF9B-38B0E890F0E2}"/>
            </a:ext>
          </a:extLst>
        </xdr:cNvPr>
        <xdr:cNvPicPr preferRelativeResize="0"/>
      </xdr:nvPicPr>
      <xdr:blipFill rotWithShape="1">
        <a:blip xmlns:r="http://schemas.openxmlformats.org/officeDocument/2006/relationships" r:embed="rId1" cstate="print"/>
        <a:srcRect t="7299" r="223" b="11678"/>
        <a:stretch/>
      </xdr:blipFill>
      <xdr:spPr>
        <a:xfrm>
          <a:off x="3896618" y="280836"/>
          <a:ext cx="4730750" cy="1219200"/>
        </a:xfrm>
        <a:prstGeom prst="rect">
          <a:avLst/>
        </a:prstGeom>
        <a:noFill/>
      </xdr:spPr>
    </xdr:pic>
    <xdr:clientData fLocksWithSheet="0"/>
  </xdr:oneCellAnchor>
  <xdr:oneCellAnchor>
    <xdr:from>
      <xdr:col>7</xdr:col>
      <xdr:colOff>1870363</xdr:colOff>
      <xdr:row>61</xdr:row>
      <xdr:rowOff>171568</xdr:rowOff>
    </xdr:from>
    <xdr:ext cx="2257974" cy="2131063"/>
    <xdr:pic>
      <xdr:nvPicPr>
        <xdr:cNvPr id="3" name="圖片 2">
          <a:extLst>
            <a:ext uri="{FF2B5EF4-FFF2-40B4-BE49-F238E27FC236}">
              <a16:creationId xmlns:a16="http://schemas.microsoft.com/office/drawing/2014/main" id="{9473E6E9-B4A6-40CC-8B62-E8827A51EC67}"/>
            </a:ext>
          </a:extLst>
        </xdr:cNvPr>
        <xdr:cNvPicPr>
          <a:picLocks noChangeAspect="1"/>
        </xdr:cNvPicPr>
      </xdr:nvPicPr>
      <xdr:blipFill rotWithShape="1">
        <a:blip xmlns:r="http://schemas.openxmlformats.org/officeDocument/2006/relationships" r:embed="rId2" cstate="print">
          <a:alphaModFix/>
          <a:extLst>
            <a:ext uri="{BEBA8EAE-BF5A-486C-A8C5-ECC9F3942E4B}">
              <a14:imgProps xmlns:a14="http://schemas.microsoft.com/office/drawing/2010/main">
                <a14:imgLayer r:embed="rId3">
                  <a14:imgEffect>
                    <a14:sharpenSoften amount="31000"/>
                  </a14:imgEffect>
                  <a14:imgEffect>
                    <a14:saturation sat="144000"/>
                  </a14:imgEffect>
                </a14:imgLayer>
              </a14:imgProps>
            </a:ext>
            <a:ext uri="{28A0092B-C50C-407E-A947-70E740481C1C}">
              <a14:useLocalDpi xmlns:a14="http://schemas.microsoft.com/office/drawing/2010/main" val="0"/>
            </a:ext>
          </a:extLst>
        </a:blip>
        <a:srcRect l="22895" t="4228" r="26936" b="6584"/>
        <a:stretch/>
      </xdr:blipFill>
      <xdr:spPr>
        <a:xfrm>
          <a:off x="19309772" y="28019204"/>
          <a:ext cx="2257974" cy="2131063"/>
        </a:xfrm>
        <a:prstGeom prst="rect">
          <a:avLst/>
        </a:prstGeom>
      </xdr:spPr>
    </xdr:pic>
    <xdr:clientData/>
  </xdr:oneCellAnchor>
  <xdr:oneCellAnchor>
    <xdr:from>
      <xdr:col>0</xdr:col>
      <xdr:colOff>0</xdr:colOff>
      <xdr:row>0</xdr:row>
      <xdr:rowOff>0</xdr:rowOff>
    </xdr:from>
    <xdr:ext cx="22946591" cy="32523544"/>
    <xdr:pic>
      <xdr:nvPicPr>
        <xdr:cNvPr id="4" name="圖片 3" descr="黑圖集- Home | Facebook">
          <a:extLst>
            <a:ext uri="{FF2B5EF4-FFF2-40B4-BE49-F238E27FC236}">
              <a16:creationId xmlns:a16="http://schemas.microsoft.com/office/drawing/2014/main" id="{1E43D672-2BF4-4C16-976F-541EE5BAD2F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22946591" cy="325235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hkcci.net/" TargetMode="External"/><Relationship Id="rId1" Type="http://schemas.openxmlformats.org/officeDocument/2006/relationships/hyperlink" Target="https://qr.payme.hsbc.com.hk/2/CHjEhKjdgeEopQ7TGm9Qw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2DB5C-1B80-784E-9D3F-DFBC88A22956}">
  <sheetPr codeName="工作表1">
    <tabColor theme="7" tint="0.39997558519241921"/>
  </sheetPr>
  <dimension ref="A1:AA139"/>
  <sheetViews>
    <sheetView tabSelected="1" topLeftCell="G42" zoomScale="80" zoomScaleNormal="80" workbookViewId="0">
      <selection activeCell="C7" sqref="C7:D8"/>
    </sheetView>
  </sheetViews>
  <sheetFormatPr baseColWidth="10" defaultColWidth="11" defaultRowHeight="18"/>
  <cols>
    <col min="1" max="1" width="9.5" style="2" bestFit="1" customWidth="1"/>
    <col min="2" max="2" width="27.6640625" style="3" customWidth="1"/>
    <col min="3" max="3" width="25.83203125" style="3" customWidth="1"/>
    <col min="4" max="4" width="30.5" style="3" bestFit="1" customWidth="1"/>
    <col min="5" max="11" width="27.6640625" style="3" customWidth="1"/>
    <col min="12" max="12" width="38" style="3" customWidth="1"/>
    <col min="13" max="13" width="35.33203125" style="3" customWidth="1"/>
    <col min="14" max="14" width="33" style="3" customWidth="1"/>
    <col min="15" max="15" width="35.5" style="3" bestFit="1" customWidth="1"/>
    <col min="16" max="16" width="12.6640625" style="3" customWidth="1"/>
    <col min="17" max="18" width="10.6640625" style="3" bestFit="1" customWidth="1"/>
    <col min="19" max="19" width="12.6640625" style="3" customWidth="1"/>
    <col min="20" max="20" width="13.5" style="3" customWidth="1"/>
    <col min="21" max="21" width="23.33203125" style="3" customWidth="1"/>
    <col min="22" max="22" width="25.6640625" style="3" customWidth="1"/>
    <col min="23" max="23" width="35.5" style="3" hidden="1" customWidth="1"/>
    <col min="24" max="24" width="19.5" style="3" hidden="1" customWidth="1"/>
    <col min="25" max="25" width="17.6640625" style="3" hidden="1" customWidth="1"/>
    <col min="26" max="26" width="35.5" style="3" hidden="1" customWidth="1"/>
    <col min="27" max="27" width="12.6640625" style="3" hidden="1" customWidth="1"/>
    <col min="28" max="16384" width="11" style="3"/>
  </cols>
  <sheetData>
    <row r="1" spans="1:27" ht="52.5" customHeight="1" thickBot="1"/>
    <row r="2" spans="1:27" ht="27.75" customHeight="1">
      <c r="B2" s="148" t="s">
        <v>127</v>
      </c>
      <c r="C2" s="149"/>
      <c r="D2" s="149"/>
      <c r="E2" s="149"/>
      <c r="F2" s="149"/>
      <c r="G2" s="149"/>
      <c r="H2" s="149"/>
      <c r="I2" s="149"/>
      <c r="J2" s="149"/>
      <c r="K2" s="150"/>
      <c r="L2" s="56"/>
      <c r="M2" s="132" t="s">
        <v>142</v>
      </c>
      <c r="N2" s="133"/>
      <c r="O2" s="134"/>
    </row>
    <row r="3" spans="1:27" ht="27.75" customHeight="1">
      <c r="B3" s="57" t="s">
        <v>126</v>
      </c>
      <c r="C3" s="128"/>
      <c r="D3" s="128"/>
      <c r="E3" s="128"/>
      <c r="F3" s="128"/>
      <c r="G3" s="128"/>
      <c r="H3" s="151" t="s">
        <v>33</v>
      </c>
      <c r="I3" s="151"/>
      <c r="J3" s="151"/>
      <c r="K3" s="152"/>
      <c r="L3" s="58"/>
      <c r="M3" s="135"/>
      <c r="N3" s="136"/>
      <c r="O3" s="137"/>
    </row>
    <row r="4" spans="1:27" ht="49.5" customHeight="1">
      <c r="B4" s="130" t="s">
        <v>128</v>
      </c>
      <c r="C4" s="129"/>
      <c r="D4" s="129"/>
      <c r="E4" s="129" t="s">
        <v>129</v>
      </c>
      <c r="F4" s="129"/>
      <c r="G4" s="129"/>
      <c r="H4" s="128" t="s">
        <v>141</v>
      </c>
      <c r="I4" s="128"/>
      <c r="J4" s="128" t="s">
        <v>34</v>
      </c>
      <c r="K4" s="153"/>
      <c r="L4" s="59"/>
      <c r="M4" s="135"/>
      <c r="N4" s="136"/>
      <c r="O4" s="137"/>
      <c r="Q4" s="60"/>
      <c r="R4" s="60"/>
      <c r="S4" s="60"/>
    </row>
    <row r="5" spans="1:27" ht="27.75" customHeight="1">
      <c r="B5" s="131"/>
      <c r="C5" s="126"/>
      <c r="D5" s="126"/>
      <c r="E5" s="126"/>
      <c r="F5" s="126"/>
      <c r="G5" s="126"/>
      <c r="H5" s="129" t="s">
        <v>27</v>
      </c>
      <c r="I5" s="129"/>
      <c r="J5" s="129"/>
      <c r="K5" s="143"/>
      <c r="L5" s="61"/>
      <c r="M5" s="135"/>
      <c r="N5" s="136"/>
      <c r="O5" s="137"/>
      <c r="Q5" s="60"/>
      <c r="R5" s="60"/>
      <c r="S5" s="60"/>
    </row>
    <row r="6" spans="1:27" ht="27.75" customHeight="1" thickBot="1">
      <c r="B6" s="131"/>
      <c r="C6" s="126"/>
      <c r="D6" s="126"/>
      <c r="E6" s="126"/>
      <c r="F6" s="126"/>
      <c r="G6" s="126"/>
      <c r="H6" s="144"/>
      <c r="I6" s="144"/>
      <c r="J6" s="144"/>
      <c r="K6" s="145"/>
      <c r="L6" s="62"/>
      <c r="M6" s="138"/>
      <c r="N6" s="139"/>
      <c r="O6" s="140"/>
      <c r="Q6" s="60"/>
      <c r="R6" s="60"/>
      <c r="S6" s="60"/>
    </row>
    <row r="7" spans="1:27" ht="27.75" customHeight="1" thickBot="1">
      <c r="B7" s="130" t="s">
        <v>45</v>
      </c>
      <c r="C7" s="126"/>
      <c r="D7" s="126"/>
      <c r="E7" s="129" t="s">
        <v>130</v>
      </c>
      <c r="F7" s="125"/>
      <c r="G7" s="126"/>
      <c r="H7" s="144"/>
      <c r="I7" s="144"/>
      <c r="J7" s="144"/>
      <c r="K7" s="145"/>
      <c r="L7" s="62"/>
    </row>
    <row r="8" spans="1:27" ht="27.75" customHeight="1">
      <c r="B8" s="130"/>
      <c r="C8" s="126"/>
      <c r="D8" s="126"/>
      <c r="E8" s="129"/>
      <c r="F8" s="126"/>
      <c r="G8" s="126"/>
      <c r="H8" s="144"/>
      <c r="I8" s="144"/>
      <c r="J8" s="144"/>
      <c r="K8" s="145"/>
      <c r="L8" s="62"/>
      <c r="M8" s="132" t="s">
        <v>131</v>
      </c>
      <c r="N8" s="133"/>
      <c r="O8" s="133"/>
      <c r="P8" s="134"/>
    </row>
    <row r="9" spans="1:27" ht="27.75" customHeight="1">
      <c r="B9" s="130" t="s">
        <v>46</v>
      </c>
      <c r="C9" s="126"/>
      <c r="D9" s="126"/>
      <c r="E9" s="129" t="s">
        <v>26</v>
      </c>
      <c r="F9" s="126"/>
      <c r="G9" s="126"/>
      <c r="H9" s="129" t="s">
        <v>79</v>
      </c>
      <c r="I9" s="129"/>
      <c r="J9" s="129" t="s">
        <v>80</v>
      </c>
      <c r="K9" s="143"/>
      <c r="L9" s="62"/>
      <c r="M9" s="135"/>
      <c r="N9" s="136"/>
      <c r="O9" s="136"/>
      <c r="P9" s="137"/>
    </row>
    <row r="10" spans="1:27" ht="27.75" customHeight="1" thickBot="1">
      <c r="B10" s="158"/>
      <c r="C10" s="127"/>
      <c r="D10" s="127"/>
      <c r="E10" s="159"/>
      <c r="F10" s="127"/>
      <c r="G10" s="127"/>
      <c r="H10" s="141"/>
      <c r="I10" s="141"/>
      <c r="J10" s="141"/>
      <c r="K10" s="142"/>
      <c r="L10" s="62"/>
      <c r="M10" s="135"/>
      <c r="N10" s="136"/>
      <c r="O10" s="136"/>
      <c r="P10" s="137"/>
    </row>
    <row r="11" spans="1:27" ht="27.75" customHeight="1" thickBot="1">
      <c r="B11" s="63"/>
      <c r="C11" s="62"/>
      <c r="D11" s="61"/>
      <c r="E11" s="61"/>
      <c r="F11" s="61"/>
      <c r="G11" s="64"/>
      <c r="H11" s="64"/>
      <c r="I11" s="64"/>
      <c r="J11" s="64"/>
      <c r="K11" s="64"/>
      <c r="L11" s="62"/>
      <c r="M11" s="138"/>
      <c r="N11" s="139"/>
      <c r="O11" s="139"/>
      <c r="P11" s="140"/>
    </row>
    <row r="12" spans="1:27" s="157" customFormat="1" ht="27.75" customHeight="1"/>
    <row r="13" spans="1:27" s="50" customFormat="1" ht="27.75" customHeight="1" thickBot="1">
      <c r="L13" s="40"/>
      <c r="M13" s="40"/>
    </row>
    <row r="14" spans="1:27" s="7" customFormat="1" ht="27.75" customHeight="1" thickBot="1">
      <c r="B14" s="154" t="s">
        <v>57</v>
      </c>
      <c r="C14" s="155"/>
      <c r="D14" s="156"/>
      <c r="E14" s="146" t="s">
        <v>56</v>
      </c>
      <c r="F14" s="147"/>
      <c r="G14" s="147"/>
      <c r="H14" s="160" t="s">
        <v>55</v>
      </c>
      <c r="I14" s="160"/>
      <c r="J14" s="160"/>
      <c r="K14" s="161"/>
      <c r="L14" s="65" t="s">
        <v>98</v>
      </c>
      <c r="M14" s="66" t="s">
        <v>94</v>
      </c>
      <c r="O14" s="67" t="s">
        <v>92</v>
      </c>
      <c r="P14" s="68" t="s">
        <v>93</v>
      </c>
      <c r="Q14" s="69" t="s">
        <v>96</v>
      </c>
      <c r="R14" s="70" t="s">
        <v>99</v>
      </c>
      <c r="S14" s="71" t="s">
        <v>97</v>
      </c>
      <c r="T14" s="72" t="s">
        <v>100</v>
      </c>
    </row>
    <row r="15" spans="1:27" s="7" customFormat="1" ht="39" thickBot="1">
      <c r="B15" s="73" t="s">
        <v>32</v>
      </c>
      <c r="C15" s="74" t="s">
        <v>31</v>
      </c>
      <c r="D15" s="74" t="s">
        <v>119</v>
      </c>
      <c r="E15" s="75" t="s">
        <v>48</v>
      </c>
      <c r="F15" s="75" t="s">
        <v>51</v>
      </c>
      <c r="G15" s="75" t="s">
        <v>52</v>
      </c>
      <c r="H15" s="76" t="s">
        <v>78</v>
      </c>
      <c r="I15" s="76" t="s">
        <v>16</v>
      </c>
      <c r="J15" s="76" t="s">
        <v>53</v>
      </c>
      <c r="K15" s="77" t="s">
        <v>54</v>
      </c>
      <c r="L15" s="78">
        <f>SUM(R15:R24,R27:R30)</f>
        <v>0</v>
      </c>
      <c r="M15" s="79">
        <f>SUM(T15:T24,T27:T30)</f>
        <v>0</v>
      </c>
      <c r="N15" s="64"/>
      <c r="O15" s="80" t="s">
        <v>81</v>
      </c>
      <c r="P15" s="81">
        <f>COUNTIFS(E16:E115,O15)</f>
        <v>0</v>
      </c>
      <c r="Q15" s="82">
        <v>60</v>
      </c>
      <c r="R15" s="83">
        <f>SUM(Q15*P15)</f>
        <v>0</v>
      </c>
      <c r="S15" s="84">
        <v>230</v>
      </c>
      <c r="T15" s="85">
        <f>SUM(S15*P15)</f>
        <v>0</v>
      </c>
      <c r="W15" s="86" t="s">
        <v>81</v>
      </c>
      <c r="X15" s="87">
        <v>60</v>
      </c>
      <c r="Z15" s="86" t="s">
        <v>81</v>
      </c>
      <c r="AA15" s="88">
        <v>230</v>
      </c>
    </row>
    <row r="16" spans="1:27" s="7" customFormat="1" ht="27.75" customHeight="1">
      <c r="A16" s="7">
        <v>1</v>
      </c>
      <c r="B16" s="89"/>
      <c r="C16" s="90"/>
      <c r="D16" s="90"/>
      <c r="E16" s="90"/>
      <c r="F16" s="90"/>
      <c r="G16" s="90"/>
      <c r="H16" s="90"/>
      <c r="I16" s="90"/>
      <c r="J16" s="90"/>
      <c r="K16" s="90"/>
      <c r="L16" s="91">
        <f>VLOOKUP(E16,$W$15:$X$29,2,FALSE)+VLOOKUP(F16,$W$15:$X$29,2,FALSE)+VLOOKUP(G16,$W$15:$X$29,2,FALSE)+VLOOKUP(H16,$W$15:$X$29,2,FALSE)+VLOOKUP(J16,$W$15:$X$29,2,FALSE)</f>
        <v>0</v>
      </c>
      <c r="M16" s="92">
        <f>VLOOKUP(E16,$Z$15:$AA$29,2,FALSE)+VLOOKUP(F16,$Z$15:$AA$29,2,FALSE)+VLOOKUP(G16,$Z$15:$AA$29,2,FALSE)+VLOOKUP(H16,$Z$15:$AA$29,2,FALSE)+VLOOKUP(J16,$Z$15:$AA$29,2,FALSE)</f>
        <v>0</v>
      </c>
      <c r="N16" s="64"/>
      <c r="O16" s="80" t="s">
        <v>82</v>
      </c>
      <c r="P16" s="81">
        <f>COUNTIFS(E16:E115,O16)</f>
        <v>0</v>
      </c>
      <c r="Q16" s="82">
        <v>60</v>
      </c>
      <c r="R16" s="83">
        <f>SUM(Q16*P16)</f>
        <v>0</v>
      </c>
      <c r="S16" s="84">
        <v>230</v>
      </c>
      <c r="T16" s="85">
        <f t="shared" ref="T16:T24" si="0">SUM(S16*P16)</f>
        <v>0</v>
      </c>
      <c r="W16" s="80" t="s">
        <v>82</v>
      </c>
      <c r="X16" s="93">
        <v>60</v>
      </c>
      <c r="Z16" s="80" t="s">
        <v>82</v>
      </c>
      <c r="AA16" s="94">
        <v>230</v>
      </c>
    </row>
    <row r="17" spans="1:27" s="7" customFormat="1" ht="27.75" customHeight="1">
      <c r="A17" s="7">
        <v>2</v>
      </c>
      <c r="B17" s="89"/>
      <c r="C17" s="90"/>
      <c r="D17" s="90"/>
      <c r="E17" s="90"/>
      <c r="F17" s="90"/>
      <c r="G17" s="90"/>
      <c r="H17" s="90"/>
      <c r="I17" s="90"/>
      <c r="J17" s="90"/>
      <c r="K17" s="90"/>
      <c r="L17" s="91">
        <f t="shared" ref="L17:L80" si="1">VLOOKUP(E17,$W$15:$X$29,2,FALSE)+VLOOKUP(F17,$W$15:$X$29,2,FALSE)+VLOOKUP(G17,$W$15:$X$29,2,FALSE)+VLOOKUP(H17,$W$15:$X$29,2,FALSE)+VLOOKUP(J17,$W$15:$X$29,2,FALSE)</f>
        <v>0</v>
      </c>
      <c r="M17" s="92">
        <f t="shared" ref="M17:M80" si="2">VLOOKUP(E17,$Z$15:$AA$29,2,FALSE)+VLOOKUP(F17,$Z$15:$AA$29,2,FALSE)+VLOOKUP(G17,$Z$15:$AA$29,2,FALSE)+VLOOKUP(H17,$Z$15:$AA$29,2,FALSE)+VLOOKUP(J17,$Z$15:$AA$29,2,FALSE)</f>
        <v>0</v>
      </c>
      <c r="N17" s="64"/>
      <c r="O17" s="80" t="s">
        <v>88</v>
      </c>
      <c r="P17" s="81">
        <f>COUNTIFS(E16:E115,O17)</f>
        <v>0</v>
      </c>
      <c r="Q17" s="82">
        <v>120</v>
      </c>
      <c r="R17" s="83">
        <f t="shared" ref="R17:R24" si="3">SUM(Q17*P17)</f>
        <v>0</v>
      </c>
      <c r="S17" s="84">
        <v>460</v>
      </c>
      <c r="T17" s="85">
        <f t="shared" si="0"/>
        <v>0</v>
      </c>
      <c r="W17" s="80" t="s">
        <v>88</v>
      </c>
      <c r="X17" s="93">
        <v>120</v>
      </c>
      <c r="Z17" s="80" t="s">
        <v>88</v>
      </c>
      <c r="AA17" s="94">
        <v>460</v>
      </c>
    </row>
    <row r="18" spans="1:27" s="7" customFormat="1" ht="27.75" customHeight="1">
      <c r="A18" s="7">
        <v>3</v>
      </c>
      <c r="B18" s="89"/>
      <c r="C18" s="90"/>
      <c r="D18" s="90"/>
      <c r="E18" s="90"/>
      <c r="F18" s="90"/>
      <c r="G18" s="90"/>
      <c r="H18" s="90"/>
      <c r="I18" s="90"/>
      <c r="J18" s="90"/>
      <c r="K18" s="90"/>
      <c r="L18" s="91">
        <f t="shared" si="1"/>
        <v>0</v>
      </c>
      <c r="M18" s="92">
        <f t="shared" si="2"/>
        <v>0</v>
      </c>
      <c r="N18" s="64"/>
      <c r="O18" s="80" t="s">
        <v>85</v>
      </c>
      <c r="P18" s="81">
        <f>COUNTIFS(E16:F115,O18)</f>
        <v>0</v>
      </c>
      <c r="Q18" s="82">
        <v>180</v>
      </c>
      <c r="R18" s="83">
        <f t="shared" si="3"/>
        <v>0</v>
      </c>
      <c r="S18" s="84">
        <v>720</v>
      </c>
      <c r="T18" s="85">
        <f t="shared" si="0"/>
        <v>0</v>
      </c>
      <c r="W18" s="80" t="s">
        <v>85</v>
      </c>
      <c r="X18" s="93">
        <v>180</v>
      </c>
      <c r="Z18" s="80" t="s">
        <v>85</v>
      </c>
      <c r="AA18" s="94">
        <v>720</v>
      </c>
    </row>
    <row r="19" spans="1:27" s="7" customFormat="1" ht="27.75" customHeight="1">
      <c r="A19" s="7">
        <v>4</v>
      </c>
      <c r="B19" s="89"/>
      <c r="C19" s="90"/>
      <c r="D19" s="90"/>
      <c r="E19" s="90"/>
      <c r="F19" s="90"/>
      <c r="G19" s="90"/>
      <c r="H19" s="90"/>
      <c r="I19" s="90"/>
      <c r="J19" s="90"/>
      <c r="K19" s="90"/>
      <c r="L19" s="91">
        <f t="shared" si="1"/>
        <v>0</v>
      </c>
      <c r="M19" s="92">
        <f t="shared" si="2"/>
        <v>0</v>
      </c>
      <c r="N19" s="64"/>
      <c r="O19" s="80" t="s">
        <v>65</v>
      </c>
      <c r="P19" s="81">
        <f>COUNTIFS(E16:F115,O19)</f>
        <v>0</v>
      </c>
      <c r="Q19" s="82">
        <v>200</v>
      </c>
      <c r="R19" s="83">
        <f t="shared" si="3"/>
        <v>0</v>
      </c>
      <c r="S19" s="84">
        <v>800</v>
      </c>
      <c r="T19" s="85">
        <f t="shared" si="0"/>
        <v>0</v>
      </c>
      <c r="W19" s="80" t="s">
        <v>65</v>
      </c>
      <c r="X19" s="93">
        <v>200</v>
      </c>
      <c r="Z19" s="80" t="s">
        <v>65</v>
      </c>
      <c r="AA19" s="94">
        <v>800</v>
      </c>
    </row>
    <row r="20" spans="1:27" s="7" customFormat="1" ht="27.75" customHeight="1">
      <c r="A20" s="7">
        <v>5</v>
      </c>
      <c r="B20" s="89"/>
      <c r="C20" s="90"/>
      <c r="D20" s="90"/>
      <c r="E20" s="90"/>
      <c r="F20" s="90"/>
      <c r="G20" s="90"/>
      <c r="H20" s="90"/>
      <c r="I20" s="90"/>
      <c r="J20" s="90"/>
      <c r="K20" s="90"/>
      <c r="L20" s="91">
        <f t="shared" si="1"/>
        <v>0</v>
      </c>
      <c r="M20" s="92">
        <f t="shared" si="2"/>
        <v>0</v>
      </c>
      <c r="N20" s="64"/>
      <c r="O20" s="80" t="s">
        <v>86</v>
      </c>
      <c r="P20" s="81">
        <f>COUNTIFS(E16:F115,O20)</f>
        <v>0</v>
      </c>
      <c r="Q20" s="82">
        <v>250</v>
      </c>
      <c r="R20" s="83">
        <f t="shared" si="3"/>
        <v>0</v>
      </c>
      <c r="S20" s="84">
        <v>1000</v>
      </c>
      <c r="T20" s="85">
        <f t="shared" si="0"/>
        <v>0</v>
      </c>
      <c r="W20" s="80" t="s">
        <v>86</v>
      </c>
      <c r="X20" s="93">
        <v>250</v>
      </c>
      <c r="Z20" s="80" t="s">
        <v>86</v>
      </c>
      <c r="AA20" s="94">
        <v>1000</v>
      </c>
    </row>
    <row r="21" spans="1:27" s="7" customFormat="1" ht="27.75" customHeight="1">
      <c r="A21" s="7">
        <v>6</v>
      </c>
      <c r="B21" s="89"/>
      <c r="C21" s="90"/>
      <c r="D21" s="90"/>
      <c r="E21" s="90"/>
      <c r="F21" s="90"/>
      <c r="G21" s="90"/>
      <c r="H21" s="90"/>
      <c r="I21" s="90"/>
      <c r="J21" s="90"/>
      <c r="K21" s="90"/>
      <c r="L21" s="91">
        <f t="shared" si="1"/>
        <v>0</v>
      </c>
      <c r="M21" s="92">
        <f t="shared" si="2"/>
        <v>0</v>
      </c>
      <c r="N21" s="64"/>
      <c r="O21" s="80" t="s">
        <v>87</v>
      </c>
      <c r="P21" s="81">
        <f>COUNTIFS(E16:F115,O21)</f>
        <v>0</v>
      </c>
      <c r="Q21" s="82">
        <v>280</v>
      </c>
      <c r="R21" s="83">
        <f t="shared" si="3"/>
        <v>0</v>
      </c>
      <c r="S21" s="84">
        <v>1120</v>
      </c>
      <c r="T21" s="85">
        <f t="shared" si="0"/>
        <v>0</v>
      </c>
      <c r="W21" s="80" t="s">
        <v>87</v>
      </c>
      <c r="X21" s="93">
        <v>280</v>
      </c>
      <c r="Z21" s="80" t="s">
        <v>87</v>
      </c>
      <c r="AA21" s="94">
        <v>1120</v>
      </c>
    </row>
    <row r="22" spans="1:27" s="7" customFormat="1" ht="27.75" customHeight="1">
      <c r="A22" s="7">
        <v>7</v>
      </c>
      <c r="B22" s="89"/>
      <c r="C22" s="90"/>
      <c r="D22" s="90"/>
      <c r="E22" s="90"/>
      <c r="F22" s="90"/>
      <c r="G22" s="90"/>
      <c r="H22" s="90"/>
      <c r="I22" s="90"/>
      <c r="J22" s="90"/>
      <c r="K22" s="90"/>
      <c r="L22" s="91">
        <f t="shared" si="1"/>
        <v>0</v>
      </c>
      <c r="M22" s="92">
        <f t="shared" si="2"/>
        <v>0</v>
      </c>
      <c r="N22" s="64"/>
      <c r="O22" s="80" t="s">
        <v>89</v>
      </c>
      <c r="P22" s="81">
        <f>COUNTIFS(G16:G115,O22)</f>
        <v>0</v>
      </c>
      <c r="Q22" s="82">
        <v>60</v>
      </c>
      <c r="R22" s="83">
        <f t="shared" si="3"/>
        <v>0</v>
      </c>
      <c r="S22" s="84">
        <v>230</v>
      </c>
      <c r="T22" s="85">
        <f t="shared" si="0"/>
        <v>0</v>
      </c>
      <c r="W22" s="80" t="s">
        <v>89</v>
      </c>
      <c r="X22" s="93">
        <v>60</v>
      </c>
      <c r="Z22" s="80" t="s">
        <v>89</v>
      </c>
      <c r="AA22" s="94">
        <v>230</v>
      </c>
    </row>
    <row r="23" spans="1:27" s="7" customFormat="1" ht="27.75" customHeight="1">
      <c r="A23" s="7">
        <v>8</v>
      </c>
      <c r="B23" s="89"/>
      <c r="C23" s="90"/>
      <c r="D23" s="90"/>
      <c r="E23" s="90"/>
      <c r="F23" s="90"/>
      <c r="G23" s="90"/>
      <c r="H23" s="90"/>
      <c r="I23" s="90"/>
      <c r="J23" s="90"/>
      <c r="K23" s="90"/>
      <c r="L23" s="91">
        <f t="shared" si="1"/>
        <v>0</v>
      </c>
      <c r="M23" s="92">
        <f t="shared" si="2"/>
        <v>0</v>
      </c>
      <c r="N23" s="64"/>
      <c r="O23" s="80" t="s">
        <v>90</v>
      </c>
      <c r="P23" s="81">
        <f>COUNTIFS(G16:G115,O23)</f>
        <v>0</v>
      </c>
      <c r="Q23" s="82">
        <v>60</v>
      </c>
      <c r="R23" s="83">
        <f t="shared" si="3"/>
        <v>0</v>
      </c>
      <c r="S23" s="84">
        <v>230</v>
      </c>
      <c r="T23" s="85">
        <f t="shared" si="0"/>
        <v>0</v>
      </c>
      <c r="W23" s="80" t="s">
        <v>90</v>
      </c>
      <c r="X23" s="93">
        <v>60</v>
      </c>
      <c r="Z23" s="80" t="s">
        <v>90</v>
      </c>
      <c r="AA23" s="94">
        <v>230</v>
      </c>
    </row>
    <row r="24" spans="1:27" s="7" customFormat="1" ht="27.75" customHeight="1" thickBot="1">
      <c r="A24" s="7">
        <v>9</v>
      </c>
      <c r="B24" s="89"/>
      <c r="C24" s="90"/>
      <c r="D24" s="90"/>
      <c r="E24" s="90"/>
      <c r="F24" s="90"/>
      <c r="G24" s="90"/>
      <c r="H24" s="90"/>
      <c r="I24" s="90"/>
      <c r="J24" s="90"/>
      <c r="K24" s="90"/>
      <c r="L24" s="91">
        <f t="shared" si="1"/>
        <v>0</v>
      </c>
      <c r="M24" s="92">
        <f t="shared" si="2"/>
        <v>0</v>
      </c>
      <c r="N24" s="64"/>
      <c r="O24" s="95" t="s">
        <v>95</v>
      </c>
      <c r="P24" s="96">
        <f>COUNTIFS(G16:G115,O24)</f>
        <v>0</v>
      </c>
      <c r="Q24" s="97">
        <v>120</v>
      </c>
      <c r="R24" s="98">
        <f t="shared" si="3"/>
        <v>0</v>
      </c>
      <c r="S24" s="99">
        <v>460</v>
      </c>
      <c r="T24" s="100">
        <f t="shared" si="0"/>
        <v>0</v>
      </c>
      <c r="W24" s="80" t="s">
        <v>95</v>
      </c>
      <c r="X24" s="93">
        <v>120</v>
      </c>
      <c r="Z24" s="80" t="s">
        <v>95</v>
      </c>
      <c r="AA24" s="94">
        <v>460</v>
      </c>
    </row>
    <row r="25" spans="1:27" s="7" customFormat="1" ht="27.75" customHeight="1" thickBot="1">
      <c r="A25" s="7">
        <v>10</v>
      </c>
      <c r="B25" s="89"/>
      <c r="C25" s="90"/>
      <c r="D25" s="90"/>
      <c r="E25" s="90"/>
      <c r="F25" s="90"/>
      <c r="G25" s="90"/>
      <c r="H25" s="90"/>
      <c r="I25" s="90"/>
      <c r="J25" s="90"/>
      <c r="K25" s="90"/>
      <c r="L25" s="91">
        <f t="shared" si="1"/>
        <v>0</v>
      </c>
      <c r="M25" s="92">
        <f t="shared" si="2"/>
        <v>0</v>
      </c>
      <c r="N25" s="64"/>
      <c r="W25" s="80" t="s">
        <v>83</v>
      </c>
      <c r="X25" s="93">
        <v>380</v>
      </c>
      <c r="Z25" s="80" t="s">
        <v>83</v>
      </c>
      <c r="AA25" s="94">
        <v>1520</v>
      </c>
    </row>
    <row r="26" spans="1:27" s="7" customFormat="1" ht="27.75" customHeight="1" thickBot="1">
      <c r="A26" s="7">
        <v>11</v>
      </c>
      <c r="B26" s="89"/>
      <c r="C26" s="90"/>
      <c r="D26" s="90"/>
      <c r="E26" s="90"/>
      <c r="F26" s="90"/>
      <c r="G26" s="90"/>
      <c r="H26" s="90"/>
      <c r="I26" s="90"/>
      <c r="J26" s="90"/>
      <c r="K26" s="90"/>
      <c r="L26" s="91">
        <f t="shared" si="1"/>
        <v>0</v>
      </c>
      <c r="M26" s="92">
        <f t="shared" si="2"/>
        <v>0</v>
      </c>
      <c r="N26" s="64"/>
      <c r="O26" s="67" t="s">
        <v>92</v>
      </c>
      <c r="P26" s="68" t="s">
        <v>93</v>
      </c>
      <c r="Q26" s="69" t="s">
        <v>96</v>
      </c>
      <c r="R26" s="70" t="s">
        <v>99</v>
      </c>
      <c r="S26" s="71" t="s">
        <v>97</v>
      </c>
      <c r="T26" s="72" t="s">
        <v>100</v>
      </c>
      <c r="W26" s="80" t="s">
        <v>91</v>
      </c>
      <c r="X26" s="93">
        <v>480</v>
      </c>
      <c r="Z26" s="80" t="s">
        <v>91</v>
      </c>
      <c r="AA26" s="94">
        <v>1920</v>
      </c>
    </row>
    <row r="27" spans="1:27" s="7" customFormat="1" ht="27.75" customHeight="1">
      <c r="A27" s="7">
        <v>12</v>
      </c>
      <c r="B27" s="89"/>
      <c r="C27" s="90"/>
      <c r="D27" s="90"/>
      <c r="E27" s="90"/>
      <c r="F27" s="90"/>
      <c r="G27" s="90"/>
      <c r="H27" s="90"/>
      <c r="I27" s="90"/>
      <c r="J27" s="90"/>
      <c r="K27" s="90"/>
      <c r="L27" s="91">
        <f t="shared" si="1"/>
        <v>0</v>
      </c>
      <c r="M27" s="92">
        <f t="shared" si="2"/>
        <v>0</v>
      </c>
      <c r="N27" s="64"/>
      <c r="O27" s="80" t="s">
        <v>83</v>
      </c>
      <c r="P27" s="81">
        <f>COUNTIFS(J16:J115,O27)</f>
        <v>0</v>
      </c>
      <c r="Q27" s="82">
        <v>380</v>
      </c>
      <c r="R27" s="83">
        <f>SUM(P27*Q27)</f>
        <v>0</v>
      </c>
      <c r="S27" s="101">
        <v>1520</v>
      </c>
      <c r="T27" s="102">
        <f>SUM(S27*P27)</f>
        <v>0</v>
      </c>
      <c r="W27" s="80" t="s">
        <v>84</v>
      </c>
      <c r="X27" s="93">
        <v>270</v>
      </c>
      <c r="Z27" s="80" t="s">
        <v>84</v>
      </c>
      <c r="AA27" s="94">
        <v>1080</v>
      </c>
    </row>
    <row r="28" spans="1:27" s="7" customFormat="1" ht="27.75" customHeight="1">
      <c r="A28" s="7">
        <v>13</v>
      </c>
      <c r="B28" s="89"/>
      <c r="C28" s="90"/>
      <c r="D28" s="90"/>
      <c r="E28" s="90"/>
      <c r="F28" s="90"/>
      <c r="G28" s="90"/>
      <c r="H28" s="90"/>
      <c r="I28" s="90"/>
      <c r="J28" s="90"/>
      <c r="K28" s="90"/>
      <c r="L28" s="91">
        <f t="shared" si="1"/>
        <v>0</v>
      </c>
      <c r="M28" s="92">
        <f t="shared" si="2"/>
        <v>0</v>
      </c>
      <c r="N28" s="64"/>
      <c r="O28" s="80" t="s">
        <v>91</v>
      </c>
      <c r="P28" s="81">
        <f>COUNTIFS(J16:J115,O28)</f>
        <v>0</v>
      </c>
      <c r="Q28" s="82">
        <v>480</v>
      </c>
      <c r="R28" s="83">
        <f t="shared" ref="R28:R30" si="4">SUM(P28*Q28)</f>
        <v>0</v>
      </c>
      <c r="S28" s="101">
        <v>1920</v>
      </c>
      <c r="T28" s="102">
        <f t="shared" ref="T28:T30" si="5">SUM(S28*P28)</f>
        <v>0</v>
      </c>
      <c r="W28" s="80" t="s">
        <v>70</v>
      </c>
      <c r="X28" s="93">
        <v>320</v>
      </c>
      <c r="Z28" s="80" t="s">
        <v>70</v>
      </c>
      <c r="AA28" s="94">
        <v>1280</v>
      </c>
    </row>
    <row r="29" spans="1:27" s="7" customFormat="1" ht="27.75" customHeight="1" thickBot="1">
      <c r="A29" s="7">
        <v>14</v>
      </c>
      <c r="B29" s="89"/>
      <c r="C29" s="90"/>
      <c r="D29" s="90"/>
      <c r="E29" s="90"/>
      <c r="F29" s="90"/>
      <c r="G29" s="90"/>
      <c r="H29" s="90"/>
      <c r="I29" s="90"/>
      <c r="J29" s="90"/>
      <c r="K29" s="90"/>
      <c r="L29" s="91">
        <f t="shared" si="1"/>
        <v>0</v>
      </c>
      <c r="M29" s="92">
        <f t="shared" si="2"/>
        <v>0</v>
      </c>
      <c r="N29" s="64"/>
      <c r="O29" s="80" t="s">
        <v>84</v>
      </c>
      <c r="P29" s="81">
        <f>COUNTIFS(H16:H115,O29)</f>
        <v>0</v>
      </c>
      <c r="Q29" s="82">
        <v>270</v>
      </c>
      <c r="R29" s="83">
        <f t="shared" si="4"/>
        <v>0</v>
      </c>
      <c r="S29" s="101">
        <v>1080</v>
      </c>
      <c r="T29" s="102">
        <f t="shared" si="5"/>
        <v>0</v>
      </c>
      <c r="W29" s="103">
        <v>0</v>
      </c>
      <c r="X29" s="104">
        <v>0</v>
      </c>
      <c r="Z29" s="103">
        <v>0</v>
      </c>
      <c r="AA29" s="105">
        <v>0</v>
      </c>
    </row>
    <row r="30" spans="1:27" s="7" customFormat="1" ht="27.75" customHeight="1" thickBot="1">
      <c r="A30" s="7">
        <v>15</v>
      </c>
      <c r="B30" s="89"/>
      <c r="C30" s="90"/>
      <c r="D30" s="90"/>
      <c r="E30" s="90"/>
      <c r="F30" s="90"/>
      <c r="G30" s="90"/>
      <c r="H30" s="90"/>
      <c r="I30" s="90"/>
      <c r="J30" s="90"/>
      <c r="K30" s="90"/>
      <c r="L30" s="91">
        <f t="shared" si="1"/>
        <v>0</v>
      </c>
      <c r="M30" s="92">
        <f t="shared" si="2"/>
        <v>0</v>
      </c>
      <c r="N30" s="64"/>
      <c r="O30" s="95" t="s">
        <v>70</v>
      </c>
      <c r="P30" s="96">
        <f>COUNTIFS(H16:H115,O30)</f>
        <v>0</v>
      </c>
      <c r="Q30" s="97">
        <v>320</v>
      </c>
      <c r="R30" s="98">
        <f t="shared" si="4"/>
        <v>0</v>
      </c>
      <c r="S30" s="106">
        <v>1280</v>
      </c>
      <c r="T30" s="107">
        <f t="shared" si="5"/>
        <v>0</v>
      </c>
    </row>
    <row r="31" spans="1:27" s="7" customFormat="1" ht="27.75" customHeight="1">
      <c r="A31" s="7">
        <v>16</v>
      </c>
      <c r="B31" s="89"/>
      <c r="C31" s="90"/>
      <c r="D31" s="90"/>
      <c r="E31" s="90"/>
      <c r="F31" s="90"/>
      <c r="G31" s="90"/>
      <c r="H31" s="90"/>
      <c r="I31" s="90"/>
      <c r="J31" s="90"/>
      <c r="K31" s="90"/>
      <c r="L31" s="91">
        <f t="shared" si="1"/>
        <v>0</v>
      </c>
      <c r="M31" s="92">
        <f t="shared" si="2"/>
        <v>0</v>
      </c>
      <c r="N31" s="64"/>
      <c r="O31" s="64"/>
    </row>
    <row r="32" spans="1:27" s="7" customFormat="1" ht="27.75" customHeight="1">
      <c r="A32" s="7">
        <v>17</v>
      </c>
      <c r="B32" s="89"/>
      <c r="C32" s="90"/>
      <c r="D32" s="90"/>
      <c r="E32" s="90"/>
      <c r="F32" s="90"/>
      <c r="G32" s="90"/>
      <c r="H32" s="90"/>
      <c r="I32" s="90"/>
      <c r="J32" s="90"/>
      <c r="K32" s="90"/>
      <c r="L32" s="91">
        <f t="shared" si="1"/>
        <v>0</v>
      </c>
      <c r="M32" s="92">
        <f t="shared" si="2"/>
        <v>0</v>
      </c>
      <c r="N32" s="64"/>
      <c r="O32" s="64"/>
    </row>
    <row r="33" spans="1:15" s="7" customFormat="1" ht="27.75" customHeight="1">
      <c r="A33" s="7">
        <v>18</v>
      </c>
      <c r="B33" s="89"/>
      <c r="C33" s="90"/>
      <c r="D33" s="90"/>
      <c r="E33" s="90"/>
      <c r="F33" s="90"/>
      <c r="G33" s="90"/>
      <c r="H33" s="90"/>
      <c r="I33" s="90"/>
      <c r="J33" s="90"/>
      <c r="K33" s="90"/>
      <c r="L33" s="91">
        <f t="shared" si="1"/>
        <v>0</v>
      </c>
      <c r="M33" s="92">
        <f t="shared" si="2"/>
        <v>0</v>
      </c>
      <c r="N33" s="64"/>
      <c r="O33" s="64"/>
    </row>
    <row r="34" spans="1:15" s="7" customFormat="1" ht="27.75" customHeight="1">
      <c r="A34" s="7">
        <v>19</v>
      </c>
      <c r="B34" s="89"/>
      <c r="C34" s="90"/>
      <c r="D34" s="90"/>
      <c r="E34" s="90"/>
      <c r="F34" s="90"/>
      <c r="G34" s="90"/>
      <c r="H34" s="90"/>
      <c r="I34" s="90"/>
      <c r="J34" s="90"/>
      <c r="K34" s="90"/>
      <c r="L34" s="91">
        <f t="shared" si="1"/>
        <v>0</v>
      </c>
      <c r="M34" s="92">
        <f t="shared" si="2"/>
        <v>0</v>
      </c>
      <c r="N34" s="64"/>
      <c r="O34" s="64"/>
    </row>
    <row r="35" spans="1:15" s="7" customFormat="1" ht="27.75" customHeight="1">
      <c r="A35" s="7">
        <v>20</v>
      </c>
      <c r="B35" s="89"/>
      <c r="C35" s="90"/>
      <c r="D35" s="90"/>
      <c r="E35" s="90"/>
      <c r="F35" s="90"/>
      <c r="G35" s="90"/>
      <c r="H35" s="90"/>
      <c r="I35" s="90"/>
      <c r="J35" s="90"/>
      <c r="K35" s="90"/>
      <c r="L35" s="91">
        <f t="shared" si="1"/>
        <v>0</v>
      </c>
      <c r="M35" s="92">
        <f t="shared" si="2"/>
        <v>0</v>
      </c>
      <c r="N35" s="64"/>
      <c r="O35" s="64"/>
    </row>
    <row r="36" spans="1:15" s="7" customFormat="1" ht="27.75" customHeight="1">
      <c r="A36" s="7">
        <v>21</v>
      </c>
      <c r="B36" s="89"/>
      <c r="C36" s="90"/>
      <c r="D36" s="90"/>
      <c r="E36" s="90"/>
      <c r="F36" s="90"/>
      <c r="G36" s="90"/>
      <c r="H36" s="90"/>
      <c r="I36" s="90"/>
      <c r="J36" s="90"/>
      <c r="K36" s="90"/>
      <c r="L36" s="91">
        <f t="shared" si="1"/>
        <v>0</v>
      </c>
      <c r="M36" s="92">
        <f t="shared" si="2"/>
        <v>0</v>
      </c>
      <c r="N36" s="64"/>
      <c r="O36" s="64"/>
    </row>
    <row r="37" spans="1:15" s="7" customFormat="1" ht="27.75" customHeight="1">
      <c r="A37" s="7">
        <v>22</v>
      </c>
      <c r="B37" s="89"/>
      <c r="C37" s="90"/>
      <c r="D37" s="90"/>
      <c r="E37" s="90"/>
      <c r="F37" s="90"/>
      <c r="G37" s="90"/>
      <c r="H37" s="90"/>
      <c r="I37" s="90"/>
      <c r="J37" s="90"/>
      <c r="K37" s="90"/>
      <c r="L37" s="91">
        <f t="shared" si="1"/>
        <v>0</v>
      </c>
      <c r="M37" s="92">
        <f t="shared" si="2"/>
        <v>0</v>
      </c>
      <c r="N37" s="64"/>
      <c r="O37" s="64"/>
    </row>
    <row r="38" spans="1:15" s="7" customFormat="1" ht="27.75" customHeight="1">
      <c r="A38" s="7">
        <v>23</v>
      </c>
      <c r="B38" s="89"/>
      <c r="C38" s="90"/>
      <c r="D38" s="90"/>
      <c r="E38" s="90"/>
      <c r="F38" s="90"/>
      <c r="G38" s="90"/>
      <c r="H38" s="90"/>
      <c r="I38" s="90"/>
      <c r="J38" s="90"/>
      <c r="K38" s="90"/>
      <c r="L38" s="91">
        <f t="shared" si="1"/>
        <v>0</v>
      </c>
      <c r="M38" s="92">
        <f t="shared" si="2"/>
        <v>0</v>
      </c>
      <c r="N38" s="64"/>
      <c r="O38" s="64"/>
    </row>
    <row r="39" spans="1:15" s="7" customFormat="1" ht="27.75" customHeight="1">
      <c r="A39" s="7">
        <v>24</v>
      </c>
      <c r="B39" s="89"/>
      <c r="C39" s="90"/>
      <c r="D39" s="90"/>
      <c r="E39" s="90"/>
      <c r="F39" s="90"/>
      <c r="G39" s="90"/>
      <c r="H39" s="90"/>
      <c r="I39" s="90"/>
      <c r="J39" s="90"/>
      <c r="K39" s="90"/>
      <c r="L39" s="91">
        <f t="shared" si="1"/>
        <v>0</v>
      </c>
      <c r="M39" s="92">
        <f t="shared" si="2"/>
        <v>0</v>
      </c>
      <c r="N39" s="64"/>
      <c r="O39" s="64"/>
    </row>
    <row r="40" spans="1:15" s="7" customFormat="1" ht="27.75" customHeight="1">
      <c r="A40" s="7">
        <v>25</v>
      </c>
      <c r="B40" s="89"/>
      <c r="C40" s="90"/>
      <c r="D40" s="90"/>
      <c r="E40" s="90"/>
      <c r="F40" s="90"/>
      <c r="G40" s="90"/>
      <c r="H40" s="90"/>
      <c r="I40" s="90"/>
      <c r="J40" s="90"/>
      <c r="K40" s="90"/>
      <c r="L40" s="91">
        <f t="shared" si="1"/>
        <v>0</v>
      </c>
      <c r="M40" s="92">
        <f t="shared" si="2"/>
        <v>0</v>
      </c>
      <c r="N40" s="64"/>
      <c r="O40" s="64"/>
    </row>
    <row r="41" spans="1:15" s="7" customFormat="1" ht="27.75" customHeight="1">
      <c r="A41" s="7">
        <v>26</v>
      </c>
      <c r="B41" s="89"/>
      <c r="C41" s="90"/>
      <c r="D41" s="90"/>
      <c r="E41" s="90"/>
      <c r="F41" s="90"/>
      <c r="G41" s="90"/>
      <c r="H41" s="90"/>
      <c r="I41" s="90"/>
      <c r="J41" s="90"/>
      <c r="K41" s="90"/>
      <c r="L41" s="91">
        <f t="shared" si="1"/>
        <v>0</v>
      </c>
      <c r="M41" s="92">
        <f t="shared" si="2"/>
        <v>0</v>
      </c>
      <c r="N41" s="64"/>
      <c r="O41" s="64"/>
    </row>
    <row r="42" spans="1:15" s="7" customFormat="1" ht="27.75" customHeight="1">
      <c r="A42" s="7">
        <v>27</v>
      </c>
      <c r="B42" s="89"/>
      <c r="C42" s="90"/>
      <c r="D42" s="90"/>
      <c r="E42" s="90"/>
      <c r="F42" s="90"/>
      <c r="G42" s="90"/>
      <c r="H42" s="90"/>
      <c r="I42" s="90"/>
      <c r="J42" s="90"/>
      <c r="K42" s="90"/>
      <c r="L42" s="91">
        <f t="shared" si="1"/>
        <v>0</v>
      </c>
      <c r="M42" s="92">
        <f t="shared" si="2"/>
        <v>0</v>
      </c>
      <c r="N42" s="64"/>
      <c r="O42" s="64"/>
    </row>
    <row r="43" spans="1:15" s="7" customFormat="1" ht="27.75" customHeight="1">
      <c r="A43" s="7">
        <v>28</v>
      </c>
      <c r="B43" s="89"/>
      <c r="C43" s="90"/>
      <c r="D43" s="90"/>
      <c r="E43" s="90"/>
      <c r="F43" s="90"/>
      <c r="G43" s="90"/>
      <c r="H43" s="90"/>
      <c r="I43" s="90"/>
      <c r="J43" s="90"/>
      <c r="K43" s="90"/>
      <c r="L43" s="91">
        <f t="shared" si="1"/>
        <v>0</v>
      </c>
      <c r="M43" s="92">
        <f t="shared" si="2"/>
        <v>0</v>
      </c>
      <c r="N43" s="64"/>
      <c r="O43" s="64"/>
    </row>
    <row r="44" spans="1:15" s="7" customFormat="1" ht="27.75" customHeight="1">
      <c r="A44" s="7">
        <v>29</v>
      </c>
      <c r="B44" s="89"/>
      <c r="C44" s="90"/>
      <c r="D44" s="90"/>
      <c r="E44" s="90"/>
      <c r="F44" s="90"/>
      <c r="G44" s="90"/>
      <c r="H44" s="90"/>
      <c r="I44" s="90"/>
      <c r="J44" s="90"/>
      <c r="K44" s="90"/>
      <c r="L44" s="91">
        <f t="shared" si="1"/>
        <v>0</v>
      </c>
      <c r="M44" s="92">
        <f t="shared" si="2"/>
        <v>0</v>
      </c>
      <c r="N44" s="64"/>
      <c r="O44" s="64"/>
    </row>
    <row r="45" spans="1:15" s="7" customFormat="1" ht="27.75" customHeight="1">
      <c r="A45" s="7">
        <v>30</v>
      </c>
      <c r="B45" s="89"/>
      <c r="C45" s="90"/>
      <c r="D45" s="90"/>
      <c r="E45" s="90"/>
      <c r="F45" s="90"/>
      <c r="G45" s="90"/>
      <c r="H45" s="90"/>
      <c r="I45" s="90"/>
      <c r="J45" s="90"/>
      <c r="K45" s="90"/>
      <c r="L45" s="91">
        <f t="shared" si="1"/>
        <v>0</v>
      </c>
      <c r="M45" s="92">
        <f t="shared" si="2"/>
        <v>0</v>
      </c>
      <c r="N45" s="64"/>
      <c r="O45" s="64"/>
    </row>
    <row r="46" spans="1:15" s="7" customFormat="1" ht="27.75" customHeight="1">
      <c r="A46" s="7">
        <v>31</v>
      </c>
      <c r="B46" s="89"/>
      <c r="C46" s="90"/>
      <c r="D46" s="90"/>
      <c r="E46" s="90"/>
      <c r="F46" s="90"/>
      <c r="G46" s="90"/>
      <c r="H46" s="90"/>
      <c r="I46" s="90"/>
      <c r="J46" s="90"/>
      <c r="K46" s="90"/>
      <c r="L46" s="91">
        <f t="shared" si="1"/>
        <v>0</v>
      </c>
      <c r="M46" s="92">
        <f t="shared" si="2"/>
        <v>0</v>
      </c>
      <c r="N46" s="64"/>
      <c r="O46" s="64"/>
    </row>
    <row r="47" spans="1:15" s="7" customFormat="1" ht="27.75" customHeight="1">
      <c r="A47" s="7">
        <v>32</v>
      </c>
      <c r="B47" s="89"/>
      <c r="C47" s="90"/>
      <c r="D47" s="90"/>
      <c r="E47" s="90"/>
      <c r="F47" s="90"/>
      <c r="G47" s="90"/>
      <c r="H47" s="90"/>
      <c r="I47" s="90"/>
      <c r="J47" s="90"/>
      <c r="K47" s="90"/>
      <c r="L47" s="91">
        <f t="shared" si="1"/>
        <v>0</v>
      </c>
      <c r="M47" s="92">
        <f t="shared" si="2"/>
        <v>0</v>
      </c>
      <c r="N47" s="64"/>
      <c r="O47" s="64"/>
    </row>
    <row r="48" spans="1:15" s="7" customFormat="1" ht="27.75" customHeight="1">
      <c r="A48" s="7">
        <v>33</v>
      </c>
      <c r="B48" s="89"/>
      <c r="C48" s="90"/>
      <c r="D48" s="90"/>
      <c r="E48" s="90"/>
      <c r="F48" s="90"/>
      <c r="G48" s="90"/>
      <c r="H48" s="90"/>
      <c r="I48" s="90"/>
      <c r="J48" s="90"/>
      <c r="K48" s="90"/>
      <c r="L48" s="91">
        <f t="shared" si="1"/>
        <v>0</v>
      </c>
      <c r="M48" s="92">
        <f t="shared" si="2"/>
        <v>0</v>
      </c>
      <c r="N48" s="64"/>
      <c r="O48" s="64"/>
    </row>
    <row r="49" spans="1:15" s="7" customFormat="1" ht="27.75" customHeight="1">
      <c r="A49" s="7">
        <v>34</v>
      </c>
      <c r="B49" s="89"/>
      <c r="C49" s="90"/>
      <c r="D49" s="90"/>
      <c r="E49" s="90"/>
      <c r="F49" s="90"/>
      <c r="G49" s="90"/>
      <c r="H49" s="90"/>
      <c r="I49" s="90"/>
      <c r="J49" s="90"/>
      <c r="K49" s="90"/>
      <c r="L49" s="91">
        <f t="shared" si="1"/>
        <v>0</v>
      </c>
      <c r="M49" s="92">
        <f t="shared" si="2"/>
        <v>0</v>
      </c>
      <c r="N49" s="64"/>
      <c r="O49" s="64"/>
    </row>
    <row r="50" spans="1:15" s="7" customFormat="1" ht="27.75" customHeight="1">
      <c r="A50" s="7">
        <v>35</v>
      </c>
      <c r="B50" s="89"/>
      <c r="C50" s="90"/>
      <c r="D50" s="90"/>
      <c r="E50" s="90"/>
      <c r="F50" s="90"/>
      <c r="G50" s="90"/>
      <c r="H50" s="90"/>
      <c r="I50" s="90"/>
      <c r="J50" s="90"/>
      <c r="K50" s="90"/>
      <c r="L50" s="91">
        <f t="shared" si="1"/>
        <v>0</v>
      </c>
      <c r="M50" s="92">
        <f t="shared" si="2"/>
        <v>0</v>
      </c>
      <c r="N50" s="64"/>
      <c r="O50" s="64"/>
    </row>
    <row r="51" spans="1:15" s="7" customFormat="1" ht="27.75" customHeight="1">
      <c r="A51" s="7">
        <v>36</v>
      </c>
      <c r="B51" s="89"/>
      <c r="C51" s="90"/>
      <c r="D51" s="90"/>
      <c r="E51" s="90"/>
      <c r="F51" s="90"/>
      <c r="G51" s="90"/>
      <c r="H51" s="90"/>
      <c r="I51" s="90"/>
      <c r="J51" s="90"/>
      <c r="K51" s="90"/>
      <c r="L51" s="91">
        <f t="shared" si="1"/>
        <v>0</v>
      </c>
      <c r="M51" s="92">
        <f t="shared" si="2"/>
        <v>0</v>
      </c>
      <c r="N51" s="64"/>
      <c r="O51" s="64"/>
    </row>
    <row r="52" spans="1:15" s="7" customFormat="1" ht="27.75" customHeight="1">
      <c r="A52" s="7">
        <v>37</v>
      </c>
      <c r="B52" s="89"/>
      <c r="C52" s="90"/>
      <c r="D52" s="90"/>
      <c r="E52" s="90"/>
      <c r="F52" s="90"/>
      <c r="G52" s="90"/>
      <c r="H52" s="90"/>
      <c r="I52" s="90"/>
      <c r="J52" s="90"/>
      <c r="K52" s="90"/>
      <c r="L52" s="91">
        <f t="shared" si="1"/>
        <v>0</v>
      </c>
      <c r="M52" s="92">
        <f t="shared" si="2"/>
        <v>0</v>
      </c>
      <c r="N52" s="64"/>
      <c r="O52" s="64"/>
    </row>
    <row r="53" spans="1:15" s="7" customFormat="1" ht="27.75" customHeight="1">
      <c r="A53" s="7">
        <v>38</v>
      </c>
      <c r="B53" s="89"/>
      <c r="C53" s="90"/>
      <c r="D53" s="90"/>
      <c r="E53" s="90"/>
      <c r="F53" s="90"/>
      <c r="G53" s="90"/>
      <c r="H53" s="90"/>
      <c r="I53" s="90"/>
      <c r="J53" s="90"/>
      <c r="K53" s="90"/>
      <c r="L53" s="91">
        <f t="shared" si="1"/>
        <v>0</v>
      </c>
      <c r="M53" s="92">
        <f t="shared" si="2"/>
        <v>0</v>
      </c>
      <c r="N53" s="64"/>
      <c r="O53" s="64"/>
    </row>
    <row r="54" spans="1:15" s="7" customFormat="1" ht="27.75" customHeight="1">
      <c r="A54" s="7">
        <v>39</v>
      </c>
      <c r="B54" s="89"/>
      <c r="C54" s="90"/>
      <c r="D54" s="90"/>
      <c r="E54" s="90"/>
      <c r="F54" s="90"/>
      <c r="G54" s="90"/>
      <c r="H54" s="90"/>
      <c r="I54" s="90"/>
      <c r="J54" s="90"/>
      <c r="K54" s="90"/>
      <c r="L54" s="91">
        <f t="shared" si="1"/>
        <v>0</v>
      </c>
      <c r="M54" s="92">
        <f t="shared" si="2"/>
        <v>0</v>
      </c>
      <c r="N54" s="64"/>
      <c r="O54" s="64"/>
    </row>
    <row r="55" spans="1:15" s="7" customFormat="1" ht="27.75" customHeight="1">
      <c r="A55" s="7">
        <v>40</v>
      </c>
      <c r="B55" s="89"/>
      <c r="C55" s="90"/>
      <c r="D55" s="90"/>
      <c r="E55" s="90"/>
      <c r="F55" s="90"/>
      <c r="G55" s="90"/>
      <c r="H55" s="90"/>
      <c r="I55" s="90"/>
      <c r="J55" s="90"/>
      <c r="K55" s="90"/>
      <c r="L55" s="91">
        <f t="shared" si="1"/>
        <v>0</v>
      </c>
      <c r="M55" s="92">
        <f t="shared" si="2"/>
        <v>0</v>
      </c>
      <c r="N55" s="64"/>
      <c r="O55" s="64"/>
    </row>
    <row r="56" spans="1:15" s="7" customFormat="1" ht="27.75" customHeight="1">
      <c r="A56" s="7">
        <v>41</v>
      </c>
      <c r="B56" s="89"/>
      <c r="C56" s="90"/>
      <c r="D56" s="90"/>
      <c r="E56" s="90"/>
      <c r="F56" s="90"/>
      <c r="G56" s="90"/>
      <c r="H56" s="90"/>
      <c r="I56" s="90"/>
      <c r="J56" s="90"/>
      <c r="K56" s="90"/>
      <c r="L56" s="91">
        <f t="shared" si="1"/>
        <v>0</v>
      </c>
      <c r="M56" s="92">
        <f t="shared" si="2"/>
        <v>0</v>
      </c>
      <c r="N56" s="64"/>
      <c r="O56" s="64"/>
    </row>
    <row r="57" spans="1:15" s="7" customFormat="1" ht="27.75" customHeight="1">
      <c r="A57" s="7">
        <v>42</v>
      </c>
      <c r="B57" s="89"/>
      <c r="C57" s="90"/>
      <c r="D57" s="90"/>
      <c r="E57" s="90"/>
      <c r="F57" s="90"/>
      <c r="G57" s="90"/>
      <c r="H57" s="90"/>
      <c r="I57" s="90"/>
      <c r="J57" s="90"/>
      <c r="K57" s="90"/>
      <c r="L57" s="91">
        <f t="shared" si="1"/>
        <v>0</v>
      </c>
      <c r="M57" s="92">
        <f t="shared" si="2"/>
        <v>0</v>
      </c>
      <c r="N57" s="64"/>
      <c r="O57" s="64"/>
    </row>
    <row r="58" spans="1:15" s="7" customFormat="1" ht="27.75" customHeight="1">
      <c r="A58" s="7">
        <v>43</v>
      </c>
      <c r="B58" s="89"/>
      <c r="C58" s="90"/>
      <c r="D58" s="90"/>
      <c r="E58" s="90"/>
      <c r="F58" s="90"/>
      <c r="G58" s="90"/>
      <c r="H58" s="90"/>
      <c r="I58" s="90"/>
      <c r="J58" s="90"/>
      <c r="K58" s="90"/>
      <c r="L58" s="91">
        <f t="shared" si="1"/>
        <v>0</v>
      </c>
      <c r="M58" s="92">
        <f t="shared" si="2"/>
        <v>0</v>
      </c>
      <c r="N58" s="64"/>
      <c r="O58" s="64"/>
    </row>
    <row r="59" spans="1:15" s="7" customFormat="1" ht="27.75" customHeight="1">
      <c r="A59" s="7">
        <v>44</v>
      </c>
      <c r="B59" s="89"/>
      <c r="C59" s="90"/>
      <c r="D59" s="90"/>
      <c r="E59" s="90"/>
      <c r="F59" s="90"/>
      <c r="G59" s="90"/>
      <c r="H59" s="90"/>
      <c r="I59" s="90"/>
      <c r="J59" s="90"/>
      <c r="K59" s="90"/>
      <c r="L59" s="91">
        <f t="shared" si="1"/>
        <v>0</v>
      </c>
      <c r="M59" s="92">
        <f t="shared" si="2"/>
        <v>0</v>
      </c>
      <c r="N59" s="64"/>
      <c r="O59" s="64"/>
    </row>
    <row r="60" spans="1:15" s="7" customFormat="1" ht="27.75" customHeight="1">
      <c r="A60" s="7">
        <v>45</v>
      </c>
      <c r="B60" s="89"/>
      <c r="C60" s="90"/>
      <c r="D60" s="90"/>
      <c r="E60" s="90"/>
      <c r="F60" s="90"/>
      <c r="G60" s="90"/>
      <c r="H60" s="90"/>
      <c r="I60" s="90"/>
      <c r="J60" s="90"/>
      <c r="K60" s="90"/>
      <c r="L60" s="91">
        <f t="shared" si="1"/>
        <v>0</v>
      </c>
      <c r="M60" s="92">
        <f t="shared" si="2"/>
        <v>0</v>
      </c>
      <c r="N60" s="64"/>
      <c r="O60" s="64"/>
    </row>
    <row r="61" spans="1:15" s="7" customFormat="1" ht="27.75" customHeight="1">
      <c r="A61" s="7">
        <v>46</v>
      </c>
      <c r="B61" s="89"/>
      <c r="C61" s="90"/>
      <c r="D61" s="90"/>
      <c r="E61" s="90"/>
      <c r="F61" s="90"/>
      <c r="G61" s="90"/>
      <c r="H61" s="90"/>
      <c r="I61" s="90"/>
      <c r="J61" s="90"/>
      <c r="K61" s="90"/>
      <c r="L61" s="91">
        <f t="shared" si="1"/>
        <v>0</v>
      </c>
      <c r="M61" s="92">
        <f t="shared" si="2"/>
        <v>0</v>
      </c>
      <c r="N61" s="64"/>
      <c r="O61" s="64"/>
    </row>
    <row r="62" spans="1:15" s="7" customFormat="1" ht="27.75" customHeight="1">
      <c r="A62" s="7">
        <v>47</v>
      </c>
      <c r="B62" s="89"/>
      <c r="C62" s="90"/>
      <c r="D62" s="90"/>
      <c r="E62" s="90"/>
      <c r="F62" s="90"/>
      <c r="G62" s="90"/>
      <c r="H62" s="90"/>
      <c r="I62" s="90"/>
      <c r="J62" s="90"/>
      <c r="K62" s="90"/>
      <c r="L62" s="91">
        <f t="shared" si="1"/>
        <v>0</v>
      </c>
      <c r="M62" s="92">
        <f t="shared" si="2"/>
        <v>0</v>
      </c>
      <c r="N62" s="64"/>
      <c r="O62" s="64"/>
    </row>
    <row r="63" spans="1:15" s="7" customFormat="1" ht="27.75" customHeight="1">
      <c r="A63" s="7">
        <v>48</v>
      </c>
      <c r="B63" s="89"/>
      <c r="C63" s="90"/>
      <c r="D63" s="90"/>
      <c r="E63" s="90"/>
      <c r="F63" s="90"/>
      <c r="G63" s="90"/>
      <c r="H63" s="90"/>
      <c r="I63" s="90"/>
      <c r="J63" s="90"/>
      <c r="K63" s="90"/>
      <c r="L63" s="91">
        <f t="shared" si="1"/>
        <v>0</v>
      </c>
      <c r="M63" s="92">
        <f t="shared" si="2"/>
        <v>0</v>
      </c>
      <c r="N63" s="64"/>
      <c r="O63" s="64"/>
    </row>
    <row r="64" spans="1:15" s="7" customFormat="1" ht="27.75" customHeight="1">
      <c r="A64" s="7">
        <v>49</v>
      </c>
      <c r="B64" s="89"/>
      <c r="C64" s="90"/>
      <c r="D64" s="90"/>
      <c r="E64" s="90"/>
      <c r="F64" s="90"/>
      <c r="G64" s="90"/>
      <c r="H64" s="90"/>
      <c r="I64" s="90"/>
      <c r="J64" s="90"/>
      <c r="K64" s="90"/>
      <c r="L64" s="91">
        <f t="shared" si="1"/>
        <v>0</v>
      </c>
      <c r="M64" s="92">
        <f t="shared" si="2"/>
        <v>0</v>
      </c>
      <c r="N64" s="64"/>
      <c r="O64" s="64"/>
    </row>
    <row r="65" spans="1:15" s="7" customFormat="1" ht="27.75" customHeight="1">
      <c r="A65" s="7">
        <v>50</v>
      </c>
      <c r="B65" s="89"/>
      <c r="C65" s="90"/>
      <c r="D65" s="90"/>
      <c r="E65" s="90"/>
      <c r="F65" s="90"/>
      <c r="G65" s="90"/>
      <c r="H65" s="90"/>
      <c r="I65" s="90"/>
      <c r="J65" s="90"/>
      <c r="K65" s="90"/>
      <c r="L65" s="91">
        <f t="shared" si="1"/>
        <v>0</v>
      </c>
      <c r="M65" s="92">
        <f t="shared" si="2"/>
        <v>0</v>
      </c>
      <c r="N65" s="64"/>
      <c r="O65" s="64"/>
    </row>
    <row r="66" spans="1:15" s="7" customFormat="1" ht="27.75" customHeight="1">
      <c r="A66" s="7">
        <v>51</v>
      </c>
      <c r="B66" s="108"/>
      <c r="C66" s="108"/>
      <c r="D66" s="90"/>
      <c r="E66" s="90"/>
      <c r="F66" s="90"/>
      <c r="G66" s="90"/>
      <c r="H66" s="90"/>
      <c r="I66" s="90"/>
      <c r="J66" s="90"/>
      <c r="K66" s="90"/>
      <c r="L66" s="91">
        <f t="shared" si="1"/>
        <v>0</v>
      </c>
      <c r="M66" s="92">
        <f t="shared" si="2"/>
        <v>0</v>
      </c>
    </row>
    <row r="67" spans="1:15" s="8" customFormat="1" ht="27.75" customHeight="1">
      <c r="A67" s="7">
        <v>52</v>
      </c>
      <c r="B67" s="109"/>
      <c r="C67" s="109"/>
      <c r="D67" s="90"/>
      <c r="E67" s="90"/>
      <c r="F67" s="90"/>
      <c r="G67" s="90"/>
      <c r="H67" s="90"/>
      <c r="I67" s="90"/>
      <c r="J67" s="90"/>
      <c r="K67" s="90"/>
      <c r="L67" s="91">
        <f t="shared" si="1"/>
        <v>0</v>
      </c>
      <c r="M67" s="92">
        <f t="shared" si="2"/>
        <v>0</v>
      </c>
    </row>
    <row r="68" spans="1:15" s="8" customFormat="1" ht="27.75" customHeight="1">
      <c r="A68" s="7">
        <v>53</v>
      </c>
      <c r="B68" s="109"/>
      <c r="C68" s="109"/>
      <c r="D68" s="90"/>
      <c r="E68" s="90"/>
      <c r="F68" s="90"/>
      <c r="G68" s="90"/>
      <c r="H68" s="90"/>
      <c r="I68" s="90"/>
      <c r="J68" s="90"/>
      <c r="K68" s="90"/>
      <c r="L68" s="91">
        <f t="shared" si="1"/>
        <v>0</v>
      </c>
      <c r="M68" s="92">
        <f t="shared" si="2"/>
        <v>0</v>
      </c>
    </row>
    <row r="69" spans="1:15" s="8" customFormat="1" ht="27.75" customHeight="1">
      <c r="A69" s="7">
        <v>54</v>
      </c>
      <c r="B69" s="109"/>
      <c r="C69" s="109"/>
      <c r="D69" s="90"/>
      <c r="E69" s="90"/>
      <c r="F69" s="90"/>
      <c r="G69" s="90"/>
      <c r="H69" s="90"/>
      <c r="I69" s="90"/>
      <c r="J69" s="90"/>
      <c r="K69" s="90"/>
      <c r="L69" s="91">
        <f t="shared" si="1"/>
        <v>0</v>
      </c>
      <c r="M69" s="92">
        <f t="shared" si="2"/>
        <v>0</v>
      </c>
    </row>
    <row r="70" spans="1:15" s="8" customFormat="1" ht="27.75" customHeight="1">
      <c r="A70" s="7">
        <v>55</v>
      </c>
      <c r="B70" s="109"/>
      <c r="C70" s="109"/>
      <c r="D70" s="90"/>
      <c r="E70" s="90"/>
      <c r="F70" s="90"/>
      <c r="G70" s="90"/>
      <c r="H70" s="90"/>
      <c r="I70" s="90"/>
      <c r="J70" s="90"/>
      <c r="K70" s="90"/>
      <c r="L70" s="91">
        <f t="shared" si="1"/>
        <v>0</v>
      </c>
      <c r="M70" s="92">
        <f t="shared" si="2"/>
        <v>0</v>
      </c>
    </row>
    <row r="71" spans="1:15" s="8" customFormat="1" ht="27.75" customHeight="1">
      <c r="A71" s="7">
        <v>56</v>
      </c>
      <c r="B71" s="109"/>
      <c r="C71" s="109"/>
      <c r="D71" s="90"/>
      <c r="E71" s="90"/>
      <c r="F71" s="90"/>
      <c r="G71" s="90"/>
      <c r="H71" s="90"/>
      <c r="I71" s="90"/>
      <c r="J71" s="90"/>
      <c r="K71" s="90"/>
      <c r="L71" s="91">
        <f t="shared" si="1"/>
        <v>0</v>
      </c>
      <c r="M71" s="92">
        <f t="shared" si="2"/>
        <v>0</v>
      </c>
    </row>
    <row r="72" spans="1:15" s="8" customFormat="1" ht="27.75" customHeight="1">
      <c r="A72" s="7">
        <v>57</v>
      </c>
      <c r="B72" s="109"/>
      <c r="C72" s="109"/>
      <c r="D72" s="90"/>
      <c r="E72" s="90"/>
      <c r="F72" s="90"/>
      <c r="G72" s="90"/>
      <c r="H72" s="90"/>
      <c r="I72" s="90"/>
      <c r="J72" s="90"/>
      <c r="K72" s="90"/>
      <c r="L72" s="91">
        <f t="shared" si="1"/>
        <v>0</v>
      </c>
      <c r="M72" s="92">
        <f t="shared" si="2"/>
        <v>0</v>
      </c>
    </row>
    <row r="73" spans="1:15" s="8" customFormat="1" ht="27.75" customHeight="1">
      <c r="A73" s="7">
        <v>58</v>
      </c>
      <c r="B73" s="109"/>
      <c r="C73" s="109"/>
      <c r="D73" s="90"/>
      <c r="E73" s="90"/>
      <c r="F73" s="90"/>
      <c r="G73" s="90"/>
      <c r="H73" s="90"/>
      <c r="I73" s="90"/>
      <c r="J73" s="90"/>
      <c r="K73" s="90"/>
      <c r="L73" s="91">
        <f t="shared" si="1"/>
        <v>0</v>
      </c>
      <c r="M73" s="92">
        <f t="shared" si="2"/>
        <v>0</v>
      </c>
    </row>
    <row r="74" spans="1:15" s="8" customFormat="1" ht="27.75" customHeight="1">
      <c r="A74" s="7">
        <v>59</v>
      </c>
      <c r="B74" s="109"/>
      <c r="C74" s="109"/>
      <c r="D74" s="90"/>
      <c r="E74" s="90"/>
      <c r="F74" s="90"/>
      <c r="G74" s="90"/>
      <c r="H74" s="90"/>
      <c r="I74" s="90"/>
      <c r="J74" s="90"/>
      <c r="K74" s="90"/>
      <c r="L74" s="91">
        <f t="shared" si="1"/>
        <v>0</v>
      </c>
      <c r="M74" s="92">
        <f t="shared" si="2"/>
        <v>0</v>
      </c>
    </row>
    <row r="75" spans="1:15" s="8" customFormat="1" ht="27.75" customHeight="1">
      <c r="A75" s="7">
        <v>60</v>
      </c>
      <c r="B75" s="109"/>
      <c r="C75" s="109"/>
      <c r="D75" s="90"/>
      <c r="E75" s="90"/>
      <c r="F75" s="90"/>
      <c r="G75" s="90"/>
      <c r="H75" s="90"/>
      <c r="I75" s="90"/>
      <c r="J75" s="90"/>
      <c r="K75" s="90"/>
      <c r="L75" s="91">
        <f t="shared" si="1"/>
        <v>0</v>
      </c>
      <c r="M75" s="92">
        <f t="shared" si="2"/>
        <v>0</v>
      </c>
    </row>
    <row r="76" spans="1:15" s="8" customFormat="1" ht="27.75" customHeight="1">
      <c r="A76" s="7">
        <v>61</v>
      </c>
      <c r="B76" s="109"/>
      <c r="C76" s="109"/>
      <c r="D76" s="90"/>
      <c r="E76" s="90"/>
      <c r="F76" s="90"/>
      <c r="G76" s="90"/>
      <c r="H76" s="90"/>
      <c r="I76" s="90"/>
      <c r="J76" s="90"/>
      <c r="K76" s="90"/>
      <c r="L76" s="91">
        <f t="shared" si="1"/>
        <v>0</v>
      </c>
      <c r="M76" s="92">
        <f t="shared" si="2"/>
        <v>0</v>
      </c>
    </row>
    <row r="77" spans="1:15" s="8" customFormat="1" ht="27.75" customHeight="1">
      <c r="A77" s="7">
        <v>62</v>
      </c>
      <c r="B77" s="109"/>
      <c r="C77" s="109"/>
      <c r="D77" s="90"/>
      <c r="E77" s="90"/>
      <c r="F77" s="90"/>
      <c r="G77" s="90"/>
      <c r="H77" s="90"/>
      <c r="I77" s="90"/>
      <c r="J77" s="90"/>
      <c r="K77" s="90"/>
      <c r="L77" s="91">
        <f t="shared" si="1"/>
        <v>0</v>
      </c>
      <c r="M77" s="92">
        <f t="shared" si="2"/>
        <v>0</v>
      </c>
    </row>
    <row r="78" spans="1:15" s="8" customFormat="1" ht="27.75" customHeight="1">
      <c r="A78" s="7">
        <v>63</v>
      </c>
      <c r="B78" s="109"/>
      <c r="C78" s="109"/>
      <c r="D78" s="90"/>
      <c r="E78" s="90"/>
      <c r="F78" s="90"/>
      <c r="G78" s="90"/>
      <c r="H78" s="90"/>
      <c r="I78" s="90"/>
      <c r="J78" s="90"/>
      <c r="K78" s="90"/>
      <c r="L78" s="91">
        <f t="shared" si="1"/>
        <v>0</v>
      </c>
      <c r="M78" s="92">
        <f t="shared" si="2"/>
        <v>0</v>
      </c>
    </row>
    <row r="79" spans="1:15" s="8" customFormat="1" ht="27.75" customHeight="1">
      <c r="A79" s="7">
        <v>64</v>
      </c>
      <c r="B79" s="109"/>
      <c r="C79" s="109"/>
      <c r="D79" s="90"/>
      <c r="E79" s="90"/>
      <c r="F79" s="90"/>
      <c r="G79" s="90"/>
      <c r="H79" s="90"/>
      <c r="I79" s="90"/>
      <c r="J79" s="90"/>
      <c r="K79" s="90"/>
      <c r="L79" s="91">
        <f t="shared" si="1"/>
        <v>0</v>
      </c>
      <c r="M79" s="92">
        <f t="shared" si="2"/>
        <v>0</v>
      </c>
    </row>
    <row r="80" spans="1:15" s="8" customFormat="1" ht="27.75" customHeight="1">
      <c r="A80" s="7">
        <v>65</v>
      </c>
      <c r="B80" s="109"/>
      <c r="C80" s="109"/>
      <c r="D80" s="90"/>
      <c r="E80" s="90"/>
      <c r="F80" s="90"/>
      <c r="G80" s="90"/>
      <c r="H80" s="90"/>
      <c r="I80" s="90"/>
      <c r="J80" s="90"/>
      <c r="K80" s="90"/>
      <c r="L80" s="91">
        <f t="shared" si="1"/>
        <v>0</v>
      </c>
      <c r="M80" s="92">
        <f t="shared" si="2"/>
        <v>0</v>
      </c>
    </row>
    <row r="81" spans="1:13" s="8" customFormat="1" ht="27.75" customHeight="1">
      <c r="A81" s="7">
        <v>66</v>
      </c>
      <c r="B81" s="109"/>
      <c r="C81" s="109"/>
      <c r="D81" s="90"/>
      <c r="E81" s="90"/>
      <c r="F81" s="90"/>
      <c r="G81" s="90"/>
      <c r="H81" s="90"/>
      <c r="I81" s="90"/>
      <c r="J81" s="90"/>
      <c r="K81" s="90"/>
      <c r="L81" s="91">
        <f t="shared" ref="L81:L115" si="6">VLOOKUP(E81,$W$15:$X$29,2,FALSE)+VLOOKUP(F81,$W$15:$X$29,2,FALSE)+VLOOKUP(G81,$W$15:$X$29,2,FALSE)+VLOOKUP(H81,$W$15:$X$29,2,FALSE)+VLOOKUP(J81,$W$15:$X$29,2,FALSE)</f>
        <v>0</v>
      </c>
      <c r="M81" s="92">
        <f t="shared" ref="M81:M115" si="7">VLOOKUP(E81,$Z$15:$AA$29,2,FALSE)+VLOOKUP(F81,$Z$15:$AA$29,2,FALSE)+VLOOKUP(G81,$Z$15:$AA$29,2,FALSE)+VLOOKUP(H81,$Z$15:$AA$29,2,FALSE)+VLOOKUP(J81,$Z$15:$AA$29,2,FALSE)</f>
        <v>0</v>
      </c>
    </row>
    <row r="82" spans="1:13" s="8" customFormat="1" ht="27.75" customHeight="1">
      <c r="A82" s="7">
        <v>67</v>
      </c>
      <c r="B82" s="109"/>
      <c r="C82" s="109"/>
      <c r="D82" s="90"/>
      <c r="E82" s="90"/>
      <c r="F82" s="90"/>
      <c r="G82" s="90"/>
      <c r="H82" s="90"/>
      <c r="I82" s="90"/>
      <c r="J82" s="90"/>
      <c r="K82" s="90"/>
      <c r="L82" s="91">
        <f t="shared" si="6"/>
        <v>0</v>
      </c>
      <c r="M82" s="92">
        <f t="shared" si="7"/>
        <v>0</v>
      </c>
    </row>
    <row r="83" spans="1:13" s="8" customFormat="1" ht="27.75" customHeight="1">
      <c r="A83" s="7">
        <v>68</v>
      </c>
      <c r="B83" s="109"/>
      <c r="C83" s="109"/>
      <c r="D83" s="90"/>
      <c r="E83" s="90"/>
      <c r="F83" s="90"/>
      <c r="G83" s="90"/>
      <c r="H83" s="90"/>
      <c r="I83" s="90"/>
      <c r="J83" s="90"/>
      <c r="K83" s="90"/>
      <c r="L83" s="91">
        <f t="shared" si="6"/>
        <v>0</v>
      </c>
      <c r="M83" s="92">
        <f t="shared" si="7"/>
        <v>0</v>
      </c>
    </row>
    <row r="84" spans="1:13" s="8" customFormat="1" ht="27.75" customHeight="1">
      <c r="A84" s="7">
        <v>69</v>
      </c>
      <c r="B84" s="109"/>
      <c r="C84" s="109"/>
      <c r="D84" s="90"/>
      <c r="E84" s="90"/>
      <c r="F84" s="90"/>
      <c r="G84" s="90"/>
      <c r="H84" s="90"/>
      <c r="I84" s="90"/>
      <c r="J84" s="90"/>
      <c r="K84" s="90"/>
      <c r="L84" s="91">
        <f t="shared" si="6"/>
        <v>0</v>
      </c>
      <c r="M84" s="92">
        <f t="shared" si="7"/>
        <v>0</v>
      </c>
    </row>
    <row r="85" spans="1:13" s="8" customFormat="1" ht="27.75" customHeight="1">
      <c r="A85" s="7">
        <v>70</v>
      </c>
      <c r="B85" s="109"/>
      <c r="C85" s="109"/>
      <c r="D85" s="90"/>
      <c r="E85" s="90"/>
      <c r="F85" s="90"/>
      <c r="G85" s="90"/>
      <c r="H85" s="90"/>
      <c r="I85" s="90"/>
      <c r="J85" s="90"/>
      <c r="K85" s="90"/>
      <c r="L85" s="91">
        <f t="shared" si="6"/>
        <v>0</v>
      </c>
      <c r="M85" s="92">
        <f t="shared" si="7"/>
        <v>0</v>
      </c>
    </row>
    <row r="86" spans="1:13" s="8" customFormat="1" ht="27.75" customHeight="1">
      <c r="A86" s="7">
        <v>71</v>
      </c>
      <c r="B86" s="109"/>
      <c r="C86" s="109"/>
      <c r="D86" s="90"/>
      <c r="E86" s="90"/>
      <c r="F86" s="90"/>
      <c r="G86" s="90"/>
      <c r="H86" s="90"/>
      <c r="I86" s="90"/>
      <c r="J86" s="90"/>
      <c r="K86" s="90"/>
      <c r="L86" s="91">
        <f t="shared" si="6"/>
        <v>0</v>
      </c>
      <c r="M86" s="92">
        <f t="shared" si="7"/>
        <v>0</v>
      </c>
    </row>
    <row r="87" spans="1:13" s="8" customFormat="1" ht="27.75" customHeight="1">
      <c r="A87" s="7">
        <v>72</v>
      </c>
      <c r="B87" s="109"/>
      <c r="C87" s="109"/>
      <c r="D87" s="90"/>
      <c r="E87" s="90"/>
      <c r="F87" s="90"/>
      <c r="G87" s="90"/>
      <c r="H87" s="90"/>
      <c r="I87" s="90"/>
      <c r="J87" s="90"/>
      <c r="K87" s="90"/>
      <c r="L87" s="91">
        <f t="shared" si="6"/>
        <v>0</v>
      </c>
      <c r="M87" s="92">
        <f t="shared" si="7"/>
        <v>0</v>
      </c>
    </row>
    <row r="88" spans="1:13" s="8" customFormat="1" ht="27.75" customHeight="1">
      <c r="A88" s="7">
        <v>73</v>
      </c>
      <c r="B88" s="109"/>
      <c r="C88" s="109"/>
      <c r="D88" s="90"/>
      <c r="E88" s="90"/>
      <c r="F88" s="90"/>
      <c r="G88" s="90"/>
      <c r="H88" s="90"/>
      <c r="I88" s="90"/>
      <c r="J88" s="90"/>
      <c r="K88" s="90"/>
      <c r="L88" s="91">
        <f t="shared" si="6"/>
        <v>0</v>
      </c>
      <c r="M88" s="92">
        <f t="shared" si="7"/>
        <v>0</v>
      </c>
    </row>
    <row r="89" spans="1:13" s="8" customFormat="1" ht="27.75" customHeight="1">
      <c r="A89" s="7">
        <v>74</v>
      </c>
      <c r="B89" s="109"/>
      <c r="C89" s="109"/>
      <c r="D89" s="90"/>
      <c r="E89" s="90"/>
      <c r="F89" s="90"/>
      <c r="G89" s="90"/>
      <c r="H89" s="90"/>
      <c r="I89" s="90"/>
      <c r="J89" s="90"/>
      <c r="K89" s="90"/>
      <c r="L89" s="91">
        <f t="shared" si="6"/>
        <v>0</v>
      </c>
      <c r="M89" s="92">
        <f t="shared" si="7"/>
        <v>0</v>
      </c>
    </row>
    <row r="90" spans="1:13" s="8" customFormat="1" ht="27.75" customHeight="1">
      <c r="A90" s="7">
        <v>75</v>
      </c>
      <c r="B90" s="109"/>
      <c r="C90" s="109"/>
      <c r="D90" s="90"/>
      <c r="E90" s="90"/>
      <c r="F90" s="90"/>
      <c r="G90" s="90"/>
      <c r="H90" s="90"/>
      <c r="I90" s="90"/>
      <c r="J90" s="90"/>
      <c r="K90" s="90"/>
      <c r="L90" s="91">
        <f t="shared" si="6"/>
        <v>0</v>
      </c>
      <c r="M90" s="92">
        <f t="shared" si="7"/>
        <v>0</v>
      </c>
    </row>
    <row r="91" spans="1:13" s="8" customFormat="1" ht="27.75" customHeight="1">
      <c r="A91" s="7">
        <v>76</v>
      </c>
      <c r="B91" s="109"/>
      <c r="C91" s="109"/>
      <c r="D91" s="90"/>
      <c r="E91" s="90"/>
      <c r="F91" s="90"/>
      <c r="G91" s="90"/>
      <c r="H91" s="90"/>
      <c r="I91" s="90"/>
      <c r="J91" s="90"/>
      <c r="K91" s="90"/>
      <c r="L91" s="91">
        <f t="shared" si="6"/>
        <v>0</v>
      </c>
      <c r="M91" s="92">
        <f t="shared" si="7"/>
        <v>0</v>
      </c>
    </row>
    <row r="92" spans="1:13" s="8" customFormat="1" ht="27.75" customHeight="1">
      <c r="A92" s="7">
        <v>77</v>
      </c>
      <c r="B92" s="109"/>
      <c r="C92" s="109"/>
      <c r="D92" s="90"/>
      <c r="E92" s="90"/>
      <c r="F92" s="90"/>
      <c r="G92" s="90"/>
      <c r="H92" s="90"/>
      <c r="I92" s="90"/>
      <c r="J92" s="90"/>
      <c r="K92" s="90"/>
      <c r="L92" s="91">
        <f t="shared" si="6"/>
        <v>0</v>
      </c>
      <c r="M92" s="92">
        <f t="shared" si="7"/>
        <v>0</v>
      </c>
    </row>
    <row r="93" spans="1:13" s="8" customFormat="1" ht="27.75" customHeight="1">
      <c r="A93" s="7">
        <v>78</v>
      </c>
      <c r="B93" s="109"/>
      <c r="C93" s="109"/>
      <c r="D93" s="90"/>
      <c r="E93" s="90"/>
      <c r="F93" s="90"/>
      <c r="G93" s="90"/>
      <c r="H93" s="90"/>
      <c r="I93" s="90"/>
      <c r="J93" s="90"/>
      <c r="K93" s="90"/>
      <c r="L93" s="91">
        <f t="shared" si="6"/>
        <v>0</v>
      </c>
      <c r="M93" s="92">
        <f t="shared" si="7"/>
        <v>0</v>
      </c>
    </row>
    <row r="94" spans="1:13" s="8" customFormat="1" ht="27.75" customHeight="1">
      <c r="A94" s="7">
        <v>79</v>
      </c>
      <c r="B94" s="109"/>
      <c r="C94" s="109"/>
      <c r="D94" s="90"/>
      <c r="E94" s="90"/>
      <c r="F94" s="90"/>
      <c r="G94" s="90"/>
      <c r="H94" s="90"/>
      <c r="I94" s="90"/>
      <c r="J94" s="90"/>
      <c r="K94" s="90"/>
      <c r="L94" s="91">
        <f t="shared" si="6"/>
        <v>0</v>
      </c>
      <c r="M94" s="92">
        <f t="shared" si="7"/>
        <v>0</v>
      </c>
    </row>
    <row r="95" spans="1:13" s="8" customFormat="1" ht="27.75" customHeight="1">
      <c r="A95" s="7">
        <v>80</v>
      </c>
      <c r="B95" s="109"/>
      <c r="C95" s="109"/>
      <c r="D95" s="90"/>
      <c r="E95" s="90"/>
      <c r="F95" s="90"/>
      <c r="G95" s="90"/>
      <c r="H95" s="90"/>
      <c r="I95" s="90"/>
      <c r="J95" s="90"/>
      <c r="K95" s="90"/>
      <c r="L95" s="91">
        <f t="shared" si="6"/>
        <v>0</v>
      </c>
      <c r="M95" s="92">
        <f t="shared" si="7"/>
        <v>0</v>
      </c>
    </row>
    <row r="96" spans="1:13" s="8" customFormat="1" ht="27.75" customHeight="1">
      <c r="A96" s="7">
        <v>81</v>
      </c>
      <c r="B96" s="109"/>
      <c r="C96" s="109"/>
      <c r="D96" s="90"/>
      <c r="E96" s="90"/>
      <c r="F96" s="90"/>
      <c r="G96" s="90"/>
      <c r="H96" s="90"/>
      <c r="I96" s="90"/>
      <c r="J96" s="90"/>
      <c r="K96" s="90"/>
      <c r="L96" s="91">
        <f t="shared" si="6"/>
        <v>0</v>
      </c>
      <c r="M96" s="92">
        <f t="shared" si="7"/>
        <v>0</v>
      </c>
    </row>
    <row r="97" spans="1:20" s="8" customFormat="1" ht="27.75" customHeight="1">
      <c r="A97" s="7">
        <v>82</v>
      </c>
      <c r="B97" s="109"/>
      <c r="C97" s="109"/>
      <c r="D97" s="90"/>
      <c r="E97" s="90"/>
      <c r="F97" s="90"/>
      <c r="G97" s="90"/>
      <c r="H97" s="90"/>
      <c r="I97" s="90"/>
      <c r="J97" s="90"/>
      <c r="K97" s="90"/>
      <c r="L97" s="91">
        <f t="shared" si="6"/>
        <v>0</v>
      </c>
      <c r="M97" s="92">
        <f t="shared" si="7"/>
        <v>0</v>
      </c>
    </row>
    <row r="98" spans="1:20" s="8" customFormat="1" ht="27.75" customHeight="1">
      <c r="A98" s="7">
        <v>83</v>
      </c>
      <c r="B98" s="109"/>
      <c r="C98" s="109"/>
      <c r="D98" s="90"/>
      <c r="E98" s="90"/>
      <c r="F98" s="90"/>
      <c r="G98" s="90"/>
      <c r="H98" s="90"/>
      <c r="I98" s="90"/>
      <c r="J98" s="90"/>
      <c r="K98" s="90"/>
      <c r="L98" s="91">
        <f t="shared" si="6"/>
        <v>0</v>
      </c>
      <c r="M98" s="92">
        <f t="shared" si="7"/>
        <v>0</v>
      </c>
    </row>
    <row r="99" spans="1:20" s="8" customFormat="1" ht="27.75" customHeight="1">
      <c r="A99" s="7">
        <v>84</v>
      </c>
      <c r="B99" s="109"/>
      <c r="C99" s="109"/>
      <c r="D99" s="90"/>
      <c r="E99" s="90"/>
      <c r="F99" s="90"/>
      <c r="G99" s="90"/>
      <c r="H99" s="90"/>
      <c r="I99" s="90"/>
      <c r="J99" s="90"/>
      <c r="K99" s="90"/>
      <c r="L99" s="91">
        <f t="shared" si="6"/>
        <v>0</v>
      </c>
      <c r="M99" s="92">
        <f t="shared" si="7"/>
        <v>0</v>
      </c>
    </row>
    <row r="100" spans="1:20" s="8" customFormat="1" ht="27.75" customHeight="1">
      <c r="A100" s="7">
        <v>85</v>
      </c>
      <c r="B100" s="109"/>
      <c r="C100" s="109"/>
      <c r="D100" s="90"/>
      <c r="E100" s="90"/>
      <c r="F100" s="90"/>
      <c r="G100" s="90"/>
      <c r="H100" s="90"/>
      <c r="I100" s="90"/>
      <c r="J100" s="90"/>
      <c r="K100" s="90"/>
      <c r="L100" s="91">
        <f t="shared" si="6"/>
        <v>0</v>
      </c>
      <c r="M100" s="92">
        <f t="shared" si="7"/>
        <v>0</v>
      </c>
    </row>
    <row r="101" spans="1:20" s="8" customFormat="1" ht="27.75" customHeight="1">
      <c r="A101" s="7">
        <v>86</v>
      </c>
      <c r="B101" s="109"/>
      <c r="C101" s="109"/>
      <c r="D101" s="90"/>
      <c r="E101" s="90"/>
      <c r="F101" s="90"/>
      <c r="G101" s="90"/>
      <c r="H101" s="90"/>
      <c r="I101" s="90"/>
      <c r="J101" s="90"/>
      <c r="K101" s="90"/>
      <c r="L101" s="91">
        <f t="shared" si="6"/>
        <v>0</v>
      </c>
      <c r="M101" s="92">
        <f t="shared" si="7"/>
        <v>0</v>
      </c>
    </row>
    <row r="102" spans="1:20" s="8" customFormat="1" ht="27.75" customHeight="1">
      <c r="A102" s="7">
        <v>87</v>
      </c>
      <c r="B102" s="109"/>
      <c r="C102" s="109"/>
      <c r="D102" s="90"/>
      <c r="E102" s="90"/>
      <c r="F102" s="90"/>
      <c r="G102" s="90"/>
      <c r="H102" s="90"/>
      <c r="I102" s="90"/>
      <c r="J102" s="90"/>
      <c r="K102" s="90"/>
      <c r="L102" s="91">
        <f t="shared" si="6"/>
        <v>0</v>
      </c>
      <c r="M102" s="92">
        <f t="shared" si="7"/>
        <v>0</v>
      </c>
    </row>
    <row r="103" spans="1:20" s="8" customFormat="1" ht="27.75" customHeight="1">
      <c r="A103" s="7">
        <v>88</v>
      </c>
      <c r="B103" s="109"/>
      <c r="C103" s="109"/>
      <c r="D103" s="90"/>
      <c r="E103" s="90"/>
      <c r="F103" s="90"/>
      <c r="G103" s="90"/>
      <c r="H103" s="90"/>
      <c r="I103" s="90"/>
      <c r="J103" s="90"/>
      <c r="K103" s="90"/>
      <c r="L103" s="91">
        <f t="shared" si="6"/>
        <v>0</v>
      </c>
      <c r="M103" s="92">
        <f t="shared" si="7"/>
        <v>0</v>
      </c>
      <c r="N103" s="109"/>
      <c r="O103" s="109"/>
      <c r="P103" s="109"/>
      <c r="Q103" s="109"/>
      <c r="R103" s="109"/>
      <c r="S103" s="109"/>
      <c r="T103" s="109"/>
    </row>
    <row r="104" spans="1:20" s="8" customFormat="1" ht="27.75" customHeight="1">
      <c r="A104" s="7">
        <v>89</v>
      </c>
      <c r="B104" s="109"/>
      <c r="C104" s="109"/>
      <c r="D104" s="90"/>
      <c r="E104" s="90"/>
      <c r="F104" s="90"/>
      <c r="G104" s="90"/>
      <c r="H104" s="90"/>
      <c r="I104" s="90"/>
      <c r="J104" s="90"/>
      <c r="K104" s="90"/>
      <c r="L104" s="91">
        <f t="shared" si="6"/>
        <v>0</v>
      </c>
      <c r="M104" s="92">
        <f t="shared" si="7"/>
        <v>0</v>
      </c>
      <c r="N104" s="109"/>
      <c r="O104" s="109"/>
      <c r="P104" s="109"/>
      <c r="Q104" s="109"/>
      <c r="R104" s="109"/>
      <c r="S104" s="109"/>
      <c r="T104" s="109"/>
    </row>
    <row r="105" spans="1:20" s="8" customFormat="1" ht="27.75" customHeight="1">
      <c r="A105" s="7">
        <v>90</v>
      </c>
      <c r="B105" s="109"/>
      <c r="C105" s="109"/>
      <c r="D105" s="90"/>
      <c r="E105" s="90"/>
      <c r="F105" s="90"/>
      <c r="G105" s="90"/>
      <c r="H105" s="90"/>
      <c r="I105" s="90"/>
      <c r="J105" s="90"/>
      <c r="K105" s="90"/>
      <c r="L105" s="91">
        <f t="shared" si="6"/>
        <v>0</v>
      </c>
      <c r="M105" s="92">
        <f t="shared" si="7"/>
        <v>0</v>
      </c>
      <c r="N105" s="109"/>
      <c r="O105" s="109"/>
      <c r="P105" s="109"/>
      <c r="Q105" s="109"/>
      <c r="R105" s="109"/>
      <c r="S105" s="109"/>
      <c r="T105" s="109"/>
    </row>
    <row r="106" spans="1:20" s="8" customFormat="1" ht="27.75" customHeight="1">
      <c r="A106" s="7">
        <v>91</v>
      </c>
      <c r="B106" s="109"/>
      <c r="C106" s="109"/>
      <c r="D106" s="90"/>
      <c r="E106" s="90"/>
      <c r="F106" s="90"/>
      <c r="G106" s="90"/>
      <c r="H106" s="90"/>
      <c r="I106" s="90"/>
      <c r="J106" s="90"/>
      <c r="K106" s="90"/>
      <c r="L106" s="91">
        <f t="shared" si="6"/>
        <v>0</v>
      </c>
      <c r="M106" s="92">
        <f t="shared" si="7"/>
        <v>0</v>
      </c>
      <c r="N106" s="109"/>
      <c r="O106" s="109"/>
      <c r="P106" s="109"/>
      <c r="Q106" s="109"/>
      <c r="R106" s="109"/>
      <c r="S106" s="109"/>
      <c r="T106" s="109"/>
    </row>
    <row r="107" spans="1:20" s="8" customFormat="1" ht="27.75" customHeight="1">
      <c r="A107" s="7">
        <v>92</v>
      </c>
      <c r="B107" s="109"/>
      <c r="C107" s="109"/>
      <c r="D107" s="90"/>
      <c r="E107" s="90"/>
      <c r="F107" s="90"/>
      <c r="G107" s="90"/>
      <c r="H107" s="90"/>
      <c r="I107" s="90"/>
      <c r="J107" s="90"/>
      <c r="K107" s="90"/>
      <c r="L107" s="91">
        <f t="shared" si="6"/>
        <v>0</v>
      </c>
      <c r="M107" s="92">
        <f t="shared" si="7"/>
        <v>0</v>
      </c>
      <c r="N107" s="109"/>
      <c r="O107" s="109"/>
      <c r="P107" s="109"/>
      <c r="Q107" s="109"/>
      <c r="R107" s="109"/>
      <c r="S107" s="109"/>
      <c r="T107" s="109"/>
    </row>
    <row r="108" spans="1:20" s="8" customFormat="1" ht="27.75" customHeight="1">
      <c r="A108" s="7">
        <v>93</v>
      </c>
      <c r="B108" s="109"/>
      <c r="C108" s="109"/>
      <c r="D108" s="90"/>
      <c r="E108" s="90"/>
      <c r="F108" s="90"/>
      <c r="G108" s="90"/>
      <c r="H108" s="90"/>
      <c r="I108" s="90"/>
      <c r="J108" s="90"/>
      <c r="K108" s="90"/>
      <c r="L108" s="91">
        <f t="shared" si="6"/>
        <v>0</v>
      </c>
      <c r="M108" s="92">
        <f t="shared" si="7"/>
        <v>0</v>
      </c>
      <c r="N108" s="109"/>
      <c r="O108" s="109"/>
      <c r="P108" s="109"/>
      <c r="Q108" s="109"/>
      <c r="R108" s="109"/>
      <c r="S108" s="109"/>
      <c r="T108" s="109"/>
    </row>
    <row r="109" spans="1:20" s="8" customFormat="1" ht="27.75" customHeight="1">
      <c r="A109" s="7">
        <v>94</v>
      </c>
      <c r="B109" s="109"/>
      <c r="C109" s="109"/>
      <c r="D109" s="90"/>
      <c r="E109" s="90"/>
      <c r="F109" s="90"/>
      <c r="G109" s="90"/>
      <c r="H109" s="90"/>
      <c r="I109" s="90"/>
      <c r="J109" s="90"/>
      <c r="K109" s="90"/>
      <c r="L109" s="91">
        <f t="shared" si="6"/>
        <v>0</v>
      </c>
      <c r="M109" s="92">
        <f t="shared" si="7"/>
        <v>0</v>
      </c>
      <c r="N109" s="109"/>
      <c r="O109" s="109"/>
      <c r="P109" s="109"/>
      <c r="Q109" s="109"/>
      <c r="R109" s="109"/>
      <c r="S109" s="109"/>
      <c r="T109" s="109"/>
    </row>
    <row r="110" spans="1:20" s="8" customFormat="1" ht="27.75" customHeight="1">
      <c r="A110" s="7">
        <v>95</v>
      </c>
      <c r="B110" s="109"/>
      <c r="C110" s="109"/>
      <c r="D110" s="90"/>
      <c r="E110" s="90"/>
      <c r="F110" s="90"/>
      <c r="G110" s="90"/>
      <c r="H110" s="90"/>
      <c r="I110" s="90"/>
      <c r="J110" s="90"/>
      <c r="K110" s="90"/>
      <c r="L110" s="91">
        <f t="shared" si="6"/>
        <v>0</v>
      </c>
      <c r="M110" s="92">
        <f t="shared" si="7"/>
        <v>0</v>
      </c>
      <c r="N110" s="109"/>
      <c r="O110" s="109"/>
      <c r="P110" s="109"/>
      <c r="Q110" s="109"/>
      <c r="R110" s="109"/>
      <c r="S110" s="109"/>
      <c r="T110" s="109"/>
    </row>
    <row r="111" spans="1:20" s="8" customFormat="1" ht="27.75" customHeight="1">
      <c r="A111" s="7">
        <v>96</v>
      </c>
      <c r="B111" s="109"/>
      <c r="C111" s="109"/>
      <c r="D111" s="90"/>
      <c r="E111" s="90"/>
      <c r="F111" s="90"/>
      <c r="G111" s="90"/>
      <c r="H111" s="90"/>
      <c r="I111" s="90"/>
      <c r="J111" s="90"/>
      <c r="K111" s="90"/>
      <c r="L111" s="91">
        <f t="shared" si="6"/>
        <v>0</v>
      </c>
      <c r="M111" s="92">
        <f t="shared" si="7"/>
        <v>0</v>
      </c>
      <c r="N111" s="109"/>
      <c r="O111" s="109"/>
      <c r="P111" s="109"/>
      <c r="Q111" s="109"/>
      <c r="R111" s="109"/>
      <c r="S111" s="109"/>
      <c r="T111" s="109"/>
    </row>
    <row r="112" spans="1:20" s="8" customFormat="1" ht="27.75" customHeight="1">
      <c r="A112" s="7">
        <v>97</v>
      </c>
      <c r="B112" s="109"/>
      <c r="C112" s="109"/>
      <c r="D112" s="90"/>
      <c r="E112" s="90"/>
      <c r="F112" s="90"/>
      <c r="G112" s="90"/>
      <c r="H112" s="90"/>
      <c r="I112" s="90"/>
      <c r="J112" s="90"/>
      <c r="K112" s="90"/>
      <c r="L112" s="91">
        <f t="shared" si="6"/>
        <v>0</v>
      </c>
      <c r="M112" s="92">
        <f t="shared" si="7"/>
        <v>0</v>
      </c>
      <c r="N112" s="109"/>
      <c r="O112" s="109"/>
      <c r="P112" s="109"/>
      <c r="Q112" s="109"/>
      <c r="R112" s="109"/>
      <c r="S112" s="109"/>
      <c r="T112" s="109"/>
    </row>
    <row r="113" spans="1:22" s="8" customFormat="1" ht="27.75" customHeight="1">
      <c r="A113" s="7">
        <v>98</v>
      </c>
      <c r="B113" s="109"/>
      <c r="C113" s="109"/>
      <c r="D113" s="90"/>
      <c r="E113" s="90"/>
      <c r="F113" s="90"/>
      <c r="G113" s="90"/>
      <c r="H113" s="90"/>
      <c r="I113" s="90"/>
      <c r="J113" s="90"/>
      <c r="K113" s="90"/>
      <c r="L113" s="91">
        <f t="shared" si="6"/>
        <v>0</v>
      </c>
      <c r="M113" s="92">
        <f t="shared" si="7"/>
        <v>0</v>
      </c>
      <c r="N113" s="109"/>
      <c r="O113" s="109"/>
      <c r="P113" s="109"/>
      <c r="Q113" s="109"/>
      <c r="R113" s="109"/>
      <c r="S113" s="109"/>
      <c r="T113" s="109"/>
    </row>
    <row r="114" spans="1:22" s="8" customFormat="1" ht="27.75" customHeight="1">
      <c r="A114" s="7">
        <v>99</v>
      </c>
      <c r="B114" s="109"/>
      <c r="C114" s="109"/>
      <c r="D114" s="90"/>
      <c r="E114" s="90"/>
      <c r="F114" s="90"/>
      <c r="G114" s="90"/>
      <c r="H114" s="90"/>
      <c r="I114" s="90"/>
      <c r="J114" s="90"/>
      <c r="K114" s="90"/>
      <c r="L114" s="91">
        <f t="shared" si="6"/>
        <v>0</v>
      </c>
      <c r="M114" s="92">
        <f t="shared" si="7"/>
        <v>0</v>
      </c>
      <c r="N114" s="109"/>
      <c r="O114" s="109"/>
      <c r="P114" s="109"/>
      <c r="Q114" s="109"/>
      <c r="R114" s="109"/>
      <c r="S114" s="109"/>
      <c r="T114" s="109"/>
    </row>
    <row r="115" spans="1:22" s="8" customFormat="1" ht="27.75" customHeight="1">
      <c r="A115" s="7">
        <v>100</v>
      </c>
      <c r="B115" s="109"/>
      <c r="C115" s="109"/>
      <c r="D115" s="90"/>
      <c r="E115" s="90"/>
      <c r="F115" s="90"/>
      <c r="G115" s="90"/>
      <c r="H115" s="90"/>
      <c r="I115" s="90"/>
      <c r="J115" s="90"/>
      <c r="K115" s="90"/>
      <c r="L115" s="91">
        <f t="shared" si="6"/>
        <v>0</v>
      </c>
      <c r="M115" s="92">
        <f t="shared" si="7"/>
        <v>0</v>
      </c>
      <c r="N115" s="109"/>
      <c r="O115" s="109"/>
      <c r="P115" s="109"/>
      <c r="Q115" s="109"/>
      <c r="R115" s="109"/>
      <c r="S115" s="109"/>
      <c r="T115" s="109"/>
    </row>
    <row r="116" spans="1:22">
      <c r="E116" s="1"/>
      <c r="U116" s="1"/>
      <c r="V116" s="1"/>
    </row>
    <row r="117" spans="1:22">
      <c r="Q117" s="4"/>
      <c r="R117" s="4"/>
      <c r="U117" s="1"/>
      <c r="V117" s="1"/>
    </row>
    <row r="118" spans="1:22">
      <c r="U118" s="1"/>
      <c r="V118" s="1"/>
    </row>
    <row r="119" spans="1:22" ht="19" thickBot="1">
      <c r="A119" s="5"/>
      <c r="B119" s="6"/>
      <c r="C119" s="6"/>
      <c r="U119" s="1"/>
      <c r="V119" s="1"/>
    </row>
    <row r="120" spans="1:22" s="1" customFormat="1" ht="19" thickBot="1">
      <c r="A120" s="9"/>
      <c r="B120" s="110" t="s">
        <v>58</v>
      </c>
      <c r="C120" s="111" t="s">
        <v>59</v>
      </c>
      <c r="D120" s="112" t="s">
        <v>17</v>
      </c>
      <c r="E120" s="113" t="s">
        <v>60</v>
      </c>
      <c r="F120" s="114" t="s">
        <v>20</v>
      </c>
      <c r="G120" s="115" t="s">
        <v>61</v>
      </c>
      <c r="H120" s="116" t="s">
        <v>16</v>
      </c>
      <c r="I120" s="117" t="s">
        <v>47</v>
      </c>
      <c r="J120" s="118" t="s">
        <v>49</v>
      </c>
      <c r="K120" s="119" t="s">
        <v>50</v>
      </c>
    </row>
    <row r="121" spans="1:22" s="8" customFormat="1" ht="19">
      <c r="A121" s="9"/>
      <c r="B121" s="120" t="s">
        <v>35</v>
      </c>
      <c r="C121" s="8" t="s">
        <v>34</v>
      </c>
      <c r="D121" s="121" t="s">
        <v>37</v>
      </c>
      <c r="E121" s="8" t="s">
        <v>72</v>
      </c>
      <c r="F121" s="8" t="s">
        <v>21</v>
      </c>
      <c r="G121" s="120" t="s">
        <v>69</v>
      </c>
      <c r="H121" s="8" t="s">
        <v>10</v>
      </c>
      <c r="I121" s="120" t="s">
        <v>62</v>
      </c>
      <c r="J121" s="8" t="s">
        <v>64</v>
      </c>
      <c r="K121" s="8" t="s">
        <v>75</v>
      </c>
    </row>
    <row r="122" spans="1:22" s="8" customFormat="1" ht="57">
      <c r="A122" s="9"/>
      <c r="B122" s="120" t="s">
        <v>141</v>
      </c>
      <c r="C122" s="120" t="s">
        <v>36</v>
      </c>
      <c r="D122" s="121" t="s">
        <v>38</v>
      </c>
      <c r="E122" s="8" t="s">
        <v>73</v>
      </c>
      <c r="F122" s="8" t="s">
        <v>22</v>
      </c>
      <c r="G122" s="8" t="s">
        <v>71</v>
      </c>
      <c r="H122" s="8" t="s">
        <v>11</v>
      </c>
      <c r="I122" s="120" t="s">
        <v>63</v>
      </c>
      <c r="J122" s="8" t="s">
        <v>66</v>
      </c>
      <c r="K122" s="8" t="s">
        <v>76</v>
      </c>
    </row>
    <row r="123" spans="1:22" s="8" customFormat="1" ht="20" customHeight="1">
      <c r="A123" s="9"/>
      <c r="D123" s="121" t="s">
        <v>39</v>
      </c>
      <c r="H123" s="8" t="s">
        <v>12</v>
      </c>
      <c r="I123" s="8" t="s">
        <v>74</v>
      </c>
      <c r="J123" s="8" t="s">
        <v>67</v>
      </c>
      <c r="K123" s="120" t="s">
        <v>77</v>
      </c>
    </row>
    <row r="124" spans="1:22" s="8" customFormat="1">
      <c r="A124" s="9"/>
      <c r="D124" s="121" t="s">
        <v>40</v>
      </c>
      <c r="H124" s="8" t="s">
        <v>13</v>
      </c>
      <c r="J124" s="8" t="s">
        <v>68</v>
      </c>
    </row>
    <row r="125" spans="1:22" s="8" customFormat="1">
      <c r="A125" s="9"/>
      <c r="D125" s="121" t="s">
        <v>41</v>
      </c>
      <c r="H125" s="8" t="s">
        <v>14</v>
      </c>
    </row>
    <row r="126" spans="1:22" s="8" customFormat="1">
      <c r="A126" s="9"/>
      <c r="D126" s="121" t="s">
        <v>42</v>
      </c>
      <c r="H126" s="8" t="s">
        <v>15</v>
      </c>
      <c r="K126" s="120"/>
    </row>
    <row r="127" spans="1:22" s="8" customFormat="1">
      <c r="A127" s="9"/>
      <c r="D127" s="121" t="s">
        <v>43</v>
      </c>
    </row>
    <row r="128" spans="1:22" s="8" customFormat="1">
      <c r="A128" s="9"/>
      <c r="D128" s="122" t="s">
        <v>133</v>
      </c>
    </row>
    <row r="129" spans="1:4" s="8" customFormat="1">
      <c r="A129" s="9"/>
      <c r="D129" s="122" t="s">
        <v>134</v>
      </c>
    </row>
    <row r="130" spans="1:4" s="8" customFormat="1">
      <c r="A130" s="9"/>
      <c r="D130" s="122" t="s">
        <v>135</v>
      </c>
    </row>
    <row r="131" spans="1:4" s="8" customFormat="1">
      <c r="A131" s="9"/>
      <c r="D131" s="123" t="s">
        <v>136</v>
      </c>
    </row>
    <row r="132" spans="1:4" s="8" customFormat="1">
      <c r="A132" s="9"/>
      <c r="D132" s="123" t="s">
        <v>137</v>
      </c>
    </row>
    <row r="133" spans="1:4" s="8" customFormat="1">
      <c r="A133" s="9"/>
      <c r="D133" s="122" t="s">
        <v>44</v>
      </c>
    </row>
    <row r="134" spans="1:4" s="8" customFormat="1">
      <c r="A134" s="9"/>
      <c r="D134" s="123" t="s">
        <v>138</v>
      </c>
    </row>
    <row r="135" spans="1:4" s="8" customFormat="1">
      <c r="A135" s="9"/>
      <c r="D135" s="123" t="s">
        <v>139</v>
      </c>
    </row>
    <row r="136" spans="1:4" s="8" customFormat="1">
      <c r="A136" s="9"/>
      <c r="D136" s="123" t="s">
        <v>140</v>
      </c>
    </row>
    <row r="137" spans="1:4" s="8" customFormat="1">
      <c r="A137" s="9"/>
      <c r="D137" s="123"/>
    </row>
    <row r="138" spans="1:4" s="8" customFormat="1">
      <c r="A138" s="9"/>
      <c r="D138" s="124"/>
    </row>
    <row r="139" spans="1:4" s="8" customFormat="1">
      <c r="A139" s="9"/>
    </row>
  </sheetData>
  <sheetProtection algorithmName="SHA-512" hashValue="Qh8bSCDfhLGXpF1lsJ3QAA/Q1N+p1VKnafwiJIEom7d640Vg/ZvyLJZKZ/ig5EusEJa/wMp8QVCoJsD3VYpHqQ==" saltValue="kcuG8FeiJ042crh0MDvqKw==" spinCount="100000" sheet="1" selectLockedCells="1"/>
  <mergeCells count="29">
    <mergeCell ref="E14:G14"/>
    <mergeCell ref="B2:K2"/>
    <mergeCell ref="H3:K3"/>
    <mergeCell ref="H4:I4"/>
    <mergeCell ref="J4:K4"/>
    <mergeCell ref="B14:D14"/>
    <mergeCell ref="A12:XFD12"/>
    <mergeCell ref="H9:I9"/>
    <mergeCell ref="J9:K9"/>
    <mergeCell ref="B7:B8"/>
    <mergeCell ref="C7:D8"/>
    <mergeCell ref="B9:B10"/>
    <mergeCell ref="C9:D10"/>
    <mergeCell ref="E7:E8"/>
    <mergeCell ref="E9:E10"/>
    <mergeCell ref="H14:K14"/>
    <mergeCell ref="M2:O6"/>
    <mergeCell ref="H10:I10"/>
    <mergeCell ref="J10:K10"/>
    <mergeCell ref="H5:K5"/>
    <mergeCell ref="H6:K8"/>
    <mergeCell ref="M8:P11"/>
    <mergeCell ref="F7:G8"/>
    <mergeCell ref="F9:G10"/>
    <mergeCell ref="C3:G3"/>
    <mergeCell ref="E4:G4"/>
    <mergeCell ref="B4:D4"/>
    <mergeCell ref="B5:D6"/>
    <mergeCell ref="E5:G6"/>
  </mergeCells>
  <phoneticPr fontId="6" type="noConversion"/>
  <dataValidations count="14">
    <dataValidation type="list" allowBlank="1" showInputMessage="1" showErrorMessage="1" errorTitle="請輸入正確數字" error="請輸入正確數字如 0-100" sqref="T103:T115" xr:uid="{1DE0420B-9953-9D4B-8E96-CF3E1BBB6168}">
      <formula1>拼圖顏色</formula1>
    </dataValidation>
    <dataValidation type="list" allowBlank="1" showInputMessage="1" showErrorMessage="1" sqref="R103:R115" xr:uid="{8BA002D3-7D55-9D4D-BFA4-6973F84E6F98}">
      <formula1>拼圖顏色</formula1>
    </dataValidation>
    <dataValidation type="whole" allowBlank="1" showInputMessage="1" showErrorMessage="1" sqref="S103:S115 O103:O115 Q103:Q115" xr:uid="{A2054B95-1FC0-CF49-A678-37A15E213ACF}">
      <formula1>0</formula1>
      <formula2>100</formula2>
    </dataValidation>
    <dataValidation type="list" allowBlank="1" showInputMessage="1" showErrorMessage="1" sqref="N103:N115 P103:P115" xr:uid="{BD4F5401-768A-924D-8289-F47BA4C1E58F}">
      <formula1>#REF!</formula1>
    </dataValidation>
    <dataValidation type="list" allowBlank="1" showInputMessage="1" showErrorMessage="1" sqref="F16:F115" xr:uid="{4E975D28-3F96-6B47-8295-9C38E3C9B589}">
      <formula1>$J$121:$J$124</formula1>
    </dataValidation>
    <dataValidation type="list" allowBlank="1" showInputMessage="1" showErrorMessage="1" sqref="G16:G115" xr:uid="{D75AF32E-EF7A-3A4C-9209-934085C84533}">
      <formula1>$K$121:$K$123</formula1>
    </dataValidation>
    <dataValidation type="list" allowBlank="1" showInputMessage="1" showErrorMessage="1" sqref="H16:H115" xr:uid="{863C6104-2F2C-4E46-A3BE-F82B8C0CE160}">
      <formula1>$G$121:$G$122</formula1>
    </dataValidation>
    <dataValidation type="list" allowBlank="1" showInputMessage="1" showErrorMessage="1" sqref="I16:I115" xr:uid="{D57C92ED-C4A4-8949-B4C8-77D7573F639E}">
      <formula1>$H$121:$H$126</formula1>
    </dataValidation>
    <dataValidation type="list" allowBlank="1" showInputMessage="1" showErrorMessage="1" sqref="J16:J115" xr:uid="{B709ACF1-61C6-2244-81A4-CA8CA78D67C0}">
      <formula1>$E$121:$E$122</formula1>
    </dataValidation>
    <dataValidation type="list" allowBlank="1" showInputMessage="1" showErrorMessage="1" sqref="K16:K115" xr:uid="{29C51888-FE97-AE4F-A9C9-9434BD353767}">
      <formula1>$F$121:$F$122</formula1>
    </dataValidation>
    <dataValidation type="list" allowBlank="1" showInputMessage="1" showErrorMessage="1" sqref="H4" xr:uid="{1AF473DF-839E-0E45-9340-952547450DF1}">
      <formula1>$B$121:$B$122</formula1>
    </dataValidation>
    <dataValidation type="list" allowBlank="1" showInputMessage="1" showErrorMessage="1" sqref="L4 J4" xr:uid="{62BB9593-DF84-6B4F-968B-371A4F9907EA}">
      <formula1>$C$121:$C$122</formula1>
    </dataValidation>
    <dataValidation type="list" allowBlank="1" showInputMessage="1" showErrorMessage="1" sqref="E16:E115" xr:uid="{38C2A9F0-27B5-0F4C-85F5-90D6F2A55535}">
      <formula1>$I$121:$I$123</formula1>
    </dataValidation>
    <dataValidation type="list" allowBlank="1" showInputMessage="1" showErrorMessage="1" sqref="D16:D115" xr:uid="{5AD15D09-A94D-B048-B4AC-1C6420D7DFBA}">
      <formula1>$D$121:$D$136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工作表2">
    <tabColor theme="5" tint="-0.499984740745262"/>
  </sheetPr>
  <dimension ref="B1:AB43"/>
  <sheetViews>
    <sheetView zoomScale="50" workbookViewId="0">
      <selection activeCell="B15" sqref="B15"/>
    </sheetView>
  </sheetViews>
  <sheetFormatPr baseColWidth="10" defaultColWidth="10.83203125" defaultRowHeight="23" customHeight="1"/>
  <cols>
    <col min="1" max="1" width="7.83203125" style="6" customWidth="1"/>
    <col min="2" max="2" width="90.1640625" style="6" customWidth="1"/>
    <col min="3" max="16384" width="10.83203125" style="6"/>
  </cols>
  <sheetData>
    <row r="1" spans="2:28" ht="46" customHeight="1" thickBot="1">
      <c r="B1" s="162" t="s">
        <v>108</v>
      </c>
      <c r="C1" s="163"/>
      <c r="D1" s="163"/>
      <c r="E1" s="163"/>
      <c r="F1" s="163"/>
      <c r="G1" s="163"/>
      <c r="H1" s="163"/>
      <c r="I1" s="163"/>
      <c r="J1" s="163"/>
      <c r="K1" s="163"/>
      <c r="L1" s="163"/>
      <c r="M1" s="163"/>
      <c r="N1" s="163"/>
      <c r="O1" s="163"/>
      <c r="P1" s="163"/>
      <c r="Q1" s="163"/>
      <c r="R1" s="163"/>
      <c r="S1" s="164"/>
    </row>
    <row r="2" spans="2:28" ht="49" customHeight="1" thickBot="1">
      <c r="B2" s="30" t="s">
        <v>24</v>
      </c>
    </row>
    <row r="3" spans="2:28" ht="223" customHeight="1" thickBot="1">
      <c r="B3" s="29" t="s">
        <v>132</v>
      </c>
    </row>
    <row r="4" spans="2:28" ht="70" customHeight="1" thickBot="1">
      <c r="B4" s="29" t="s">
        <v>116</v>
      </c>
      <c r="K4" s="168" t="s">
        <v>106</v>
      </c>
      <c r="L4" s="169"/>
      <c r="M4" s="169"/>
      <c r="N4" s="169"/>
      <c r="O4" s="169"/>
      <c r="P4" s="169"/>
      <c r="Q4" s="170"/>
    </row>
    <row r="5" spans="2:28" ht="73" customHeight="1" thickBot="1">
      <c r="B5" s="29" t="s">
        <v>102</v>
      </c>
      <c r="K5" s="165" t="s">
        <v>105</v>
      </c>
      <c r="L5" s="166"/>
      <c r="M5" s="166"/>
      <c r="N5" s="166"/>
      <c r="O5" s="166"/>
      <c r="P5" s="166"/>
      <c r="Q5" s="167"/>
    </row>
    <row r="6" spans="2:28" ht="75" customHeight="1">
      <c r="B6" s="29" t="s">
        <v>101</v>
      </c>
    </row>
    <row r="7" spans="2:28" ht="77" customHeight="1">
      <c r="B7" s="29" t="s">
        <v>23</v>
      </c>
    </row>
    <row r="8" spans="2:28" ht="19" thickBot="1"/>
    <row r="9" spans="2:28" ht="36" customHeight="1" thickBot="1">
      <c r="B9" s="30" t="s">
        <v>25</v>
      </c>
      <c r="E9" s="171" t="s">
        <v>107</v>
      </c>
      <c r="F9" s="172"/>
      <c r="G9" s="172"/>
      <c r="H9" s="172"/>
      <c r="I9" s="172"/>
      <c r="J9" s="172"/>
      <c r="K9" s="172"/>
      <c r="L9" s="172"/>
      <c r="M9" s="172"/>
      <c r="N9" s="172"/>
      <c r="O9" s="172"/>
      <c r="P9" s="172"/>
      <c r="Q9" s="172"/>
      <c r="R9" s="172"/>
      <c r="S9" s="172"/>
      <c r="T9" s="172"/>
      <c r="U9" s="172"/>
      <c r="V9" s="172"/>
      <c r="W9" s="172"/>
      <c r="X9" s="173"/>
    </row>
    <row r="10" spans="2:28" ht="37" customHeight="1" thickBot="1">
      <c r="B10" s="31" t="s">
        <v>103</v>
      </c>
    </row>
    <row r="11" spans="2:28" ht="46" customHeight="1" thickBot="1">
      <c r="B11" s="32" t="s">
        <v>104</v>
      </c>
      <c r="E11" s="174" t="s">
        <v>110</v>
      </c>
      <c r="F11" s="175"/>
      <c r="G11" s="175"/>
      <c r="H11" s="175"/>
      <c r="I11" s="175"/>
      <c r="J11" s="175"/>
      <c r="K11" s="175"/>
      <c r="L11" s="175"/>
      <c r="M11" s="175"/>
      <c r="N11" s="175"/>
      <c r="O11" s="175"/>
      <c r="P11" s="176"/>
      <c r="Q11" s="15"/>
      <c r="R11" s="174" t="s">
        <v>111</v>
      </c>
      <c r="S11" s="175"/>
      <c r="T11" s="175"/>
      <c r="U11" s="175"/>
      <c r="V11" s="175"/>
      <c r="W11" s="175"/>
      <c r="X11" s="175"/>
      <c r="Y11" s="175"/>
      <c r="Z11" s="175"/>
      <c r="AA11" s="175"/>
      <c r="AB11" s="176"/>
    </row>
    <row r="12" spans="2:28" ht="278" customHeight="1" thickBot="1">
      <c r="B12" s="32"/>
      <c r="E12" s="177"/>
      <c r="F12" s="178"/>
      <c r="G12" s="178"/>
      <c r="H12" s="178"/>
      <c r="I12" s="178"/>
      <c r="J12" s="178"/>
      <c r="K12" s="178"/>
      <c r="L12" s="178"/>
      <c r="M12" s="178"/>
      <c r="N12" s="178"/>
      <c r="O12" s="178"/>
      <c r="P12" s="179"/>
      <c r="R12" s="180"/>
      <c r="S12" s="181"/>
      <c r="T12" s="181"/>
      <c r="U12" s="181"/>
      <c r="V12" s="181"/>
      <c r="W12" s="181"/>
      <c r="X12" s="181"/>
      <c r="Y12" s="181"/>
      <c r="Z12" s="181"/>
      <c r="AA12" s="181"/>
      <c r="AB12" s="182"/>
    </row>
    <row r="13" spans="2:28" ht="37" customHeight="1" thickBot="1">
      <c r="B13" s="29" t="s">
        <v>117</v>
      </c>
      <c r="R13" s="189"/>
      <c r="S13" s="190"/>
      <c r="T13" s="190"/>
      <c r="U13" s="190"/>
      <c r="V13" s="190"/>
      <c r="W13" s="190"/>
      <c r="X13" s="190"/>
      <c r="Y13" s="190"/>
      <c r="Z13" s="190"/>
      <c r="AA13" s="190"/>
      <c r="AB13" s="191"/>
    </row>
    <row r="14" spans="2:28" ht="108" customHeight="1" thickBot="1">
      <c r="B14" s="29" t="s">
        <v>143</v>
      </c>
      <c r="E14" s="174" t="s">
        <v>109</v>
      </c>
      <c r="F14" s="175"/>
      <c r="G14" s="175"/>
      <c r="H14" s="175"/>
      <c r="I14" s="175"/>
      <c r="J14" s="175"/>
      <c r="K14" s="175"/>
      <c r="L14" s="176"/>
      <c r="R14" s="189"/>
      <c r="S14" s="190"/>
      <c r="T14" s="190"/>
      <c r="U14" s="190"/>
      <c r="V14" s="190"/>
      <c r="W14" s="190"/>
      <c r="X14" s="190"/>
      <c r="Y14" s="190"/>
      <c r="Z14" s="190"/>
      <c r="AA14" s="190"/>
      <c r="AB14" s="191"/>
    </row>
    <row r="15" spans="2:28" ht="37" customHeight="1">
      <c r="B15" s="29" t="s">
        <v>118</v>
      </c>
      <c r="E15" s="180"/>
      <c r="F15" s="181"/>
      <c r="G15" s="181"/>
      <c r="H15" s="181"/>
      <c r="I15" s="181"/>
      <c r="J15" s="181"/>
      <c r="K15" s="181"/>
      <c r="L15" s="182"/>
      <c r="R15" s="189"/>
      <c r="S15" s="190"/>
      <c r="T15" s="190"/>
      <c r="U15" s="190"/>
      <c r="V15" s="190"/>
      <c r="W15" s="190"/>
      <c r="X15" s="190"/>
      <c r="Y15" s="190"/>
      <c r="Z15" s="190"/>
      <c r="AA15" s="190"/>
      <c r="AB15" s="191"/>
    </row>
    <row r="16" spans="2:28" ht="23" customHeight="1">
      <c r="B16" s="29"/>
      <c r="E16" s="16"/>
      <c r="L16" s="17"/>
      <c r="R16" s="189"/>
      <c r="S16" s="190"/>
      <c r="T16" s="190"/>
      <c r="U16" s="190"/>
      <c r="V16" s="190"/>
      <c r="W16" s="190"/>
      <c r="X16" s="190"/>
      <c r="Y16" s="190"/>
      <c r="Z16" s="190"/>
      <c r="AA16" s="190"/>
      <c r="AB16" s="191"/>
    </row>
    <row r="17" spans="2:28" ht="23" customHeight="1">
      <c r="B17" s="33"/>
      <c r="E17" s="16"/>
      <c r="L17" s="17"/>
      <c r="R17" s="189"/>
      <c r="S17" s="190"/>
      <c r="T17" s="190"/>
      <c r="U17" s="190"/>
      <c r="V17" s="190"/>
      <c r="W17" s="190"/>
      <c r="X17" s="190"/>
      <c r="Y17" s="190"/>
      <c r="Z17" s="190"/>
      <c r="AA17" s="190"/>
      <c r="AB17" s="191"/>
    </row>
    <row r="18" spans="2:28" ht="23" customHeight="1">
      <c r="B18" s="33"/>
      <c r="E18" s="16"/>
      <c r="L18" s="17"/>
      <c r="R18" s="189"/>
      <c r="S18" s="190"/>
      <c r="T18" s="190"/>
      <c r="U18" s="190"/>
      <c r="V18" s="190"/>
      <c r="W18" s="190"/>
      <c r="X18" s="190"/>
      <c r="Y18" s="190"/>
      <c r="Z18" s="190"/>
      <c r="AA18" s="190"/>
      <c r="AB18" s="191"/>
    </row>
    <row r="19" spans="2:28" ht="23" customHeight="1">
      <c r="B19" s="33"/>
      <c r="E19" s="16"/>
      <c r="L19" s="17"/>
      <c r="R19" s="189"/>
      <c r="S19" s="190"/>
      <c r="T19" s="190"/>
      <c r="U19" s="190"/>
      <c r="V19" s="190"/>
      <c r="W19" s="190"/>
      <c r="X19" s="190"/>
      <c r="Y19" s="190"/>
      <c r="Z19" s="190"/>
      <c r="AA19" s="190"/>
      <c r="AB19" s="191"/>
    </row>
    <row r="20" spans="2:28" ht="23" customHeight="1">
      <c r="B20" s="12"/>
      <c r="E20" s="16"/>
      <c r="L20" s="17"/>
      <c r="M20" s="8"/>
      <c r="R20" s="189"/>
      <c r="S20" s="190"/>
      <c r="T20" s="190"/>
      <c r="U20" s="190"/>
      <c r="V20" s="190"/>
      <c r="W20" s="190"/>
      <c r="X20" s="190"/>
      <c r="Y20" s="190"/>
      <c r="Z20" s="190"/>
      <c r="AA20" s="190"/>
      <c r="AB20" s="191"/>
    </row>
    <row r="21" spans="2:28" ht="23" customHeight="1">
      <c r="B21" s="12"/>
      <c r="E21" s="16"/>
      <c r="L21" s="17"/>
      <c r="R21" s="189"/>
      <c r="S21" s="190"/>
      <c r="T21" s="190"/>
      <c r="U21" s="190"/>
      <c r="V21" s="190"/>
      <c r="W21" s="190"/>
      <c r="X21" s="190"/>
      <c r="Y21" s="190"/>
      <c r="Z21" s="190"/>
      <c r="AA21" s="190"/>
      <c r="AB21" s="191"/>
    </row>
    <row r="22" spans="2:28" ht="23" customHeight="1">
      <c r="B22" s="13"/>
      <c r="E22" s="16"/>
      <c r="L22" s="17"/>
      <c r="R22" s="189"/>
      <c r="S22" s="190"/>
      <c r="T22" s="190"/>
      <c r="U22" s="190"/>
      <c r="V22" s="190"/>
      <c r="W22" s="190"/>
      <c r="X22" s="190"/>
      <c r="Y22" s="190"/>
      <c r="Z22" s="190"/>
      <c r="AA22" s="190"/>
      <c r="AB22" s="191"/>
    </row>
    <row r="23" spans="2:28" ht="23" customHeight="1">
      <c r="B23" s="11"/>
      <c r="E23" s="16"/>
      <c r="L23" s="17"/>
      <c r="R23" s="189"/>
      <c r="S23" s="190"/>
      <c r="T23" s="190"/>
      <c r="U23" s="190"/>
      <c r="V23" s="190"/>
      <c r="W23" s="190"/>
      <c r="X23" s="190"/>
      <c r="Y23" s="190"/>
      <c r="Z23" s="190"/>
      <c r="AA23" s="190"/>
      <c r="AB23" s="191"/>
    </row>
    <row r="24" spans="2:28" ht="23" customHeight="1">
      <c r="B24" s="11"/>
      <c r="E24" s="16"/>
      <c r="L24" s="17"/>
      <c r="R24" s="189"/>
      <c r="S24" s="190"/>
      <c r="T24" s="190"/>
      <c r="U24" s="190"/>
      <c r="V24" s="190"/>
      <c r="W24" s="190"/>
      <c r="X24" s="190"/>
      <c r="Y24" s="190"/>
      <c r="Z24" s="190"/>
      <c r="AA24" s="190"/>
      <c r="AB24" s="191"/>
    </row>
    <row r="25" spans="2:28" ht="23" customHeight="1">
      <c r="B25" s="11"/>
      <c r="E25" s="16"/>
      <c r="L25" s="17"/>
      <c r="R25" s="189"/>
      <c r="S25" s="190"/>
      <c r="T25" s="190"/>
      <c r="U25" s="190"/>
      <c r="V25" s="190"/>
      <c r="W25" s="190"/>
      <c r="X25" s="190"/>
      <c r="Y25" s="190"/>
      <c r="Z25" s="190"/>
      <c r="AA25" s="190"/>
      <c r="AB25" s="191"/>
    </row>
    <row r="26" spans="2:28" ht="23" customHeight="1" thickBot="1">
      <c r="B26" s="11"/>
      <c r="E26" s="18"/>
      <c r="F26" s="19"/>
      <c r="G26" s="19"/>
      <c r="H26" s="19"/>
      <c r="I26" s="19"/>
      <c r="J26" s="19"/>
      <c r="K26" s="19"/>
      <c r="L26" s="20"/>
      <c r="R26" s="192"/>
      <c r="S26" s="193"/>
      <c r="T26" s="193"/>
      <c r="U26" s="193"/>
      <c r="V26" s="193"/>
      <c r="W26" s="193"/>
      <c r="X26" s="193"/>
      <c r="Y26" s="193"/>
      <c r="Z26" s="193"/>
      <c r="AA26" s="193"/>
      <c r="AB26" s="194"/>
    </row>
    <row r="27" spans="2:28" ht="23" customHeight="1" thickBot="1">
      <c r="B27" s="11"/>
    </row>
    <row r="28" spans="2:28" ht="66" customHeight="1" thickBot="1">
      <c r="B28" s="11"/>
      <c r="E28" s="183" t="s">
        <v>114</v>
      </c>
      <c r="F28" s="184"/>
      <c r="G28" s="184"/>
      <c r="H28" s="184"/>
      <c r="I28" s="184"/>
      <c r="J28" s="184"/>
      <c r="K28" s="184"/>
      <c r="L28" s="184"/>
      <c r="M28" s="184"/>
      <c r="N28" s="185"/>
      <c r="O28" s="6" t="s">
        <v>113</v>
      </c>
      <c r="Q28" s="174" t="s">
        <v>112</v>
      </c>
      <c r="R28" s="175"/>
      <c r="S28" s="175"/>
      <c r="T28" s="175"/>
      <c r="U28" s="175"/>
      <c r="V28" s="175"/>
      <c r="W28" s="175"/>
      <c r="X28" s="176"/>
    </row>
    <row r="29" spans="2:28" ht="26" customHeight="1" thickBot="1">
      <c r="B29" s="11"/>
      <c r="E29" s="186"/>
      <c r="F29" s="187"/>
      <c r="G29" s="187"/>
      <c r="H29" s="187"/>
      <c r="I29" s="187"/>
      <c r="J29" s="187"/>
      <c r="K29" s="187"/>
      <c r="L29" s="187"/>
      <c r="M29" s="187"/>
      <c r="N29" s="188"/>
      <c r="Q29" s="180"/>
      <c r="R29" s="181"/>
      <c r="S29" s="181"/>
      <c r="T29" s="181"/>
      <c r="U29" s="181"/>
      <c r="V29" s="181"/>
      <c r="W29" s="181"/>
      <c r="X29" s="182"/>
    </row>
    <row r="30" spans="2:28" ht="23" customHeight="1">
      <c r="B30" s="14"/>
      <c r="E30" s="180"/>
      <c r="F30" s="181"/>
      <c r="G30" s="181"/>
      <c r="H30" s="181"/>
      <c r="I30" s="181"/>
      <c r="J30" s="181"/>
      <c r="K30" s="181"/>
      <c r="L30" s="181"/>
      <c r="M30" s="181"/>
      <c r="N30" s="182"/>
      <c r="Q30" s="189"/>
      <c r="R30" s="190"/>
      <c r="S30" s="190"/>
      <c r="T30" s="190"/>
      <c r="U30" s="190"/>
      <c r="V30" s="190"/>
      <c r="W30" s="190"/>
      <c r="X30" s="191"/>
    </row>
    <row r="31" spans="2:28" ht="23" customHeight="1">
      <c r="B31" s="14"/>
      <c r="E31" s="189"/>
      <c r="F31" s="190"/>
      <c r="G31" s="190"/>
      <c r="H31" s="190"/>
      <c r="I31" s="190"/>
      <c r="J31" s="190"/>
      <c r="K31" s="190"/>
      <c r="L31" s="190"/>
      <c r="M31" s="190"/>
      <c r="N31" s="191"/>
      <c r="Q31" s="189"/>
      <c r="R31" s="190"/>
      <c r="S31" s="190"/>
      <c r="T31" s="190"/>
      <c r="U31" s="190"/>
      <c r="V31" s="190"/>
      <c r="W31" s="190"/>
      <c r="X31" s="191"/>
    </row>
    <row r="32" spans="2:28" ht="23" customHeight="1">
      <c r="B32" s="14"/>
      <c r="E32" s="189"/>
      <c r="F32" s="190"/>
      <c r="G32" s="190"/>
      <c r="H32" s="190"/>
      <c r="I32" s="190"/>
      <c r="J32" s="190"/>
      <c r="K32" s="190"/>
      <c r="L32" s="190"/>
      <c r="M32" s="190"/>
      <c r="N32" s="191"/>
      <c r="Q32" s="189"/>
      <c r="R32" s="190"/>
      <c r="S32" s="190"/>
      <c r="T32" s="190"/>
      <c r="U32" s="190"/>
      <c r="V32" s="190"/>
      <c r="W32" s="190"/>
      <c r="X32" s="191"/>
    </row>
    <row r="33" spans="2:24" ht="23" customHeight="1">
      <c r="B33" s="14"/>
      <c r="E33" s="189"/>
      <c r="F33" s="190"/>
      <c r="G33" s="190"/>
      <c r="H33" s="190"/>
      <c r="I33" s="190"/>
      <c r="J33" s="190"/>
      <c r="K33" s="190"/>
      <c r="L33" s="190"/>
      <c r="M33" s="190"/>
      <c r="N33" s="191"/>
      <c r="Q33" s="189"/>
      <c r="R33" s="190"/>
      <c r="S33" s="190"/>
      <c r="T33" s="190"/>
      <c r="U33" s="190"/>
      <c r="V33" s="190"/>
      <c r="W33" s="190"/>
      <c r="X33" s="191"/>
    </row>
    <row r="34" spans="2:24" ht="23" customHeight="1">
      <c r="B34" s="14"/>
      <c r="E34" s="189"/>
      <c r="F34" s="190"/>
      <c r="G34" s="190"/>
      <c r="H34" s="190"/>
      <c r="I34" s="190"/>
      <c r="J34" s="190"/>
      <c r="K34" s="190"/>
      <c r="L34" s="190"/>
      <c r="M34" s="190"/>
      <c r="N34" s="191"/>
      <c r="Q34" s="189"/>
      <c r="R34" s="190"/>
      <c r="S34" s="190"/>
      <c r="T34" s="190"/>
      <c r="U34" s="190"/>
      <c r="V34" s="190"/>
      <c r="W34" s="190"/>
      <c r="X34" s="191"/>
    </row>
    <row r="35" spans="2:24" ht="23" customHeight="1">
      <c r="B35" s="14"/>
      <c r="E35" s="189"/>
      <c r="F35" s="190"/>
      <c r="G35" s="190"/>
      <c r="H35" s="190"/>
      <c r="I35" s="190"/>
      <c r="J35" s="190"/>
      <c r="K35" s="190"/>
      <c r="L35" s="190"/>
      <c r="M35" s="190"/>
      <c r="N35" s="191"/>
      <c r="Q35" s="189"/>
      <c r="R35" s="190"/>
      <c r="S35" s="190"/>
      <c r="T35" s="190"/>
      <c r="U35" s="190"/>
      <c r="V35" s="190"/>
      <c r="W35" s="190"/>
      <c r="X35" s="191"/>
    </row>
    <row r="36" spans="2:24" ht="23" customHeight="1">
      <c r="B36" s="14"/>
      <c r="E36" s="189"/>
      <c r="F36" s="190"/>
      <c r="G36" s="190"/>
      <c r="H36" s="190"/>
      <c r="I36" s="190"/>
      <c r="J36" s="190"/>
      <c r="K36" s="190"/>
      <c r="L36" s="190"/>
      <c r="M36" s="190"/>
      <c r="N36" s="191"/>
      <c r="Q36" s="189"/>
      <c r="R36" s="190"/>
      <c r="S36" s="190"/>
      <c r="T36" s="190"/>
      <c r="U36" s="190"/>
      <c r="V36" s="190"/>
      <c r="W36" s="190"/>
      <c r="X36" s="191"/>
    </row>
    <row r="37" spans="2:24" ht="23" customHeight="1">
      <c r="E37" s="189"/>
      <c r="F37" s="190"/>
      <c r="G37" s="190"/>
      <c r="H37" s="190"/>
      <c r="I37" s="190"/>
      <c r="J37" s="190"/>
      <c r="K37" s="190"/>
      <c r="L37" s="190"/>
      <c r="M37" s="190"/>
      <c r="N37" s="191"/>
      <c r="Q37" s="189"/>
      <c r="R37" s="190"/>
      <c r="S37" s="190"/>
      <c r="T37" s="190"/>
      <c r="U37" s="190"/>
      <c r="V37" s="190"/>
      <c r="W37" s="190"/>
      <c r="X37" s="191"/>
    </row>
    <row r="38" spans="2:24" ht="23" customHeight="1" thickBot="1">
      <c r="E38" s="189"/>
      <c r="F38" s="190"/>
      <c r="G38" s="190"/>
      <c r="H38" s="190"/>
      <c r="I38" s="190"/>
      <c r="J38" s="190"/>
      <c r="K38" s="190"/>
      <c r="L38" s="190"/>
      <c r="M38" s="190"/>
      <c r="N38" s="191"/>
      <c r="Q38" s="192"/>
      <c r="R38" s="193"/>
      <c r="S38" s="193"/>
      <c r="T38" s="193"/>
      <c r="U38" s="193"/>
      <c r="V38" s="193"/>
      <c r="W38" s="193"/>
      <c r="X38" s="194"/>
    </row>
    <row r="39" spans="2:24" ht="23" customHeight="1">
      <c r="E39" s="189"/>
      <c r="F39" s="190"/>
      <c r="G39" s="190"/>
      <c r="H39" s="190"/>
      <c r="I39" s="190"/>
      <c r="J39" s="190"/>
      <c r="K39" s="190"/>
      <c r="L39" s="190"/>
      <c r="M39" s="190"/>
      <c r="N39" s="191"/>
    </row>
    <row r="40" spans="2:24" ht="23" customHeight="1">
      <c r="E40" s="189"/>
      <c r="F40" s="190"/>
      <c r="G40" s="190"/>
      <c r="H40" s="190"/>
      <c r="I40" s="190"/>
      <c r="J40" s="190"/>
      <c r="K40" s="190"/>
      <c r="L40" s="190"/>
      <c r="M40" s="190"/>
      <c r="N40" s="191"/>
    </row>
    <row r="41" spans="2:24" ht="23" customHeight="1">
      <c r="E41" s="189"/>
      <c r="F41" s="190"/>
      <c r="G41" s="190"/>
      <c r="H41" s="190"/>
      <c r="I41" s="190"/>
      <c r="J41" s="190"/>
      <c r="K41" s="190"/>
      <c r="L41" s="190"/>
      <c r="M41" s="190"/>
      <c r="N41" s="191"/>
    </row>
    <row r="42" spans="2:24" ht="23" customHeight="1" thickBot="1">
      <c r="E42" s="192"/>
      <c r="F42" s="193"/>
      <c r="G42" s="193"/>
      <c r="H42" s="193"/>
      <c r="I42" s="193"/>
      <c r="J42" s="193"/>
      <c r="K42" s="193"/>
      <c r="L42" s="193"/>
      <c r="M42" s="193"/>
      <c r="N42" s="194"/>
    </row>
    <row r="43" spans="2:24" ht="23" customHeight="1">
      <c r="E43" s="21"/>
      <c r="F43" s="21"/>
      <c r="G43" s="21"/>
      <c r="H43" s="21"/>
      <c r="I43" s="21"/>
      <c r="J43" s="21"/>
      <c r="K43" s="21"/>
      <c r="L43" s="21"/>
      <c r="M43" s="21"/>
      <c r="N43" s="21"/>
    </row>
  </sheetData>
  <sheetProtection algorithmName="SHA-512" hashValue="3NEP2LXoyUwy/l8hrZ+G/VRGrRCcfNrVhJMeAv3nC/RDf7qNabyMRj2JVO55+wBr8RENf+ben9Rrog4J9mAidw==" saltValue="tgZved6YaRpKendKki8Lhw==" spinCount="100000" sheet="1" objects="1" scenarios="1"/>
  <mergeCells count="14">
    <mergeCell ref="E14:L14"/>
    <mergeCell ref="R11:AB11"/>
    <mergeCell ref="Q28:X28"/>
    <mergeCell ref="E12:P12"/>
    <mergeCell ref="E15:L15"/>
    <mergeCell ref="E28:N29"/>
    <mergeCell ref="R12:AB26"/>
    <mergeCell ref="Q29:X38"/>
    <mergeCell ref="E30:N42"/>
    <mergeCell ref="B1:S1"/>
    <mergeCell ref="K5:Q5"/>
    <mergeCell ref="K4:Q4"/>
    <mergeCell ref="E9:X9"/>
    <mergeCell ref="E11:P11"/>
  </mergeCells>
  <phoneticPr fontId="2" type="noConversion"/>
  <hyperlinks>
    <hyperlink ref="B10" r:id="rId1" xr:uid="{560BC443-9E7D-714F-80BA-D737EBD6D859}"/>
    <hyperlink ref="K5" r:id="rId2" xr:uid="{298C3644-A5D5-1D4C-834F-5D80E6A779BB}"/>
  </hyperlinks>
  <pageMargins left="0.7" right="0.7" top="0.75" bottom="0.75" header="0.3" footer="0.3"/>
  <pageSetup paperSize="9" orientation="portrait" horizontalDpi="0" verticalDpi="0"/>
  <headerFooter>
    <oddHeader>&amp;CHKCCI 團隊報名章程</oddHead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C690C-6D21-4CFA-B3BA-ED2F015D4243}">
  <sheetPr codeName="工作表4">
    <tabColor rgb="FF00B050"/>
    <pageSetUpPr fitToPage="1"/>
  </sheetPr>
  <dimension ref="B1:I77"/>
  <sheetViews>
    <sheetView topLeftCell="A5" zoomScale="55" zoomScaleNormal="55" workbookViewId="0">
      <selection activeCell="C18" sqref="C18"/>
    </sheetView>
  </sheetViews>
  <sheetFormatPr baseColWidth="10" defaultColWidth="9" defaultRowHeight="21"/>
  <cols>
    <col min="1" max="1" width="9" style="34"/>
    <col min="2" max="2" width="64" style="34" customWidth="1"/>
    <col min="3" max="3" width="21.83203125" style="34" bestFit="1" customWidth="1"/>
    <col min="4" max="4" width="29.6640625" style="34" customWidth="1"/>
    <col min="5" max="5" width="26.1640625" style="34" customWidth="1"/>
    <col min="6" max="6" width="27.5" style="34" customWidth="1"/>
    <col min="7" max="7" width="54.6640625" style="34" customWidth="1"/>
    <col min="8" max="8" width="29.1640625" style="34" customWidth="1"/>
    <col min="9" max="9" width="25.1640625" style="34" customWidth="1"/>
    <col min="10" max="16384" width="9" style="34"/>
  </cols>
  <sheetData>
    <row r="1" spans="2:9" ht="14" customHeight="1" thickBot="1"/>
    <row r="2" spans="2:9" ht="16.5" customHeight="1">
      <c r="B2" s="218"/>
      <c r="C2" s="219"/>
      <c r="D2" s="219"/>
      <c r="E2" s="220"/>
      <c r="F2" s="224" t="s">
        <v>9</v>
      </c>
      <c r="G2" s="224"/>
      <c r="H2" s="224"/>
      <c r="I2" s="224"/>
    </row>
    <row r="3" spans="2:9" ht="16.5" customHeight="1">
      <c r="B3" s="221"/>
      <c r="C3" s="222"/>
      <c r="D3" s="222"/>
      <c r="E3" s="223"/>
      <c r="F3" s="224"/>
      <c r="G3" s="224"/>
      <c r="H3" s="224"/>
      <c r="I3" s="224"/>
    </row>
    <row r="4" spans="2:9" ht="16.5" customHeight="1">
      <c r="B4" s="221"/>
      <c r="C4" s="222"/>
      <c r="D4" s="222"/>
      <c r="E4" s="223"/>
      <c r="F4" s="224"/>
      <c r="G4" s="224"/>
      <c r="H4" s="224"/>
      <c r="I4" s="224"/>
    </row>
    <row r="5" spans="2:9" ht="17.25" customHeight="1">
      <c r="B5" s="221"/>
      <c r="C5" s="222"/>
      <c r="D5" s="222"/>
      <c r="E5" s="223"/>
      <c r="F5" s="224"/>
      <c r="G5" s="224"/>
      <c r="H5" s="224"/>
      <c r="I5" s="224"/>
    </row>
    <row r="6" spans="2:9" ht="17.25" customHeight="1">
      <c r="B6" s="221"/>
      <c r="C6" s="222"/>
      <c r="D6" s="222"/>
      <c r="E6" s="223"/>
      <c r="F6" s="224"/>
      <c r="G6" s="224"/>
      <c r="H6" s="224"/>
      <c r="I6" s="224"/>
    </row>
    <row r="7" spans="2:9" ht="35" customHeight="1">
      <c r="B7" s="221"/>
      <c r="C7" s="222"/>
      <c r="D7" s="222"/>
      <c r="E7" s="223"/>
      <c r="F7" s="224"/>
      <c r="G7" s="224"/>
      <c r="H7" s="224"/>
      <c r="I7" s="224"/>
    </row>
    <row r="8" spans="2:9" ht="28" customHeight="1">
      <c r="B8" s="206" t="s">
        <v>8</v>
      </c>
      <c r="C8" s="208">
        <f>訂獎資料!B5</f>
        <v>0</v>
      </c>
      <c r="D8" s="208"/>
      <c r="E8" s="209"/>
      <c r="F8" s="216" t="s">
        <v>2</v>
      </c>
      <c r="G8" s="216"/>
      <c r="H8" s="225"/>
      <c r="I8" s="225"/>
    </row>
    <row r="9" spans="2:9" ht="28" customHeight="1">
      <c r="B9" s="206"/>
      <c r="C9" s="208"/>
      <c r="D9" s="208"/>
      <c r="E9" s="209"/>
      <c r="F9" s="216"/>
      <c r="G9" s="216"/>
      <c r="H9" s="225"/>
      <c r="I9" s="225"/>
    </row>
    <row r="10" spans="2:9" ht="27" customHeight="1">
      <c r="B10" s="206" t="s">
        <v>7</v>
      </c>
      <c r="C10" s="208">
        <f>訂獎資料!C3</f>
        <v>0</v>
      </c>
      <c r="D10" s="208"/>
      <c r="E10" s="209"/>
      <c r="F10" s="216"/>
      <c r="G10" s="216"/>
      <c r="H10" s="225"/>
      <c r="I10" s="225"/>
    </row>
    <row r="11" spans="2:9" ht="27" customHeight="1">
      <c r="B11" s="206"/>
      <c r="C11" s="208"/>
      <c r="D11" s="208"/>
      <c r="E11" s="209"/>
      <c r="F11" s="226"/>
      <c r="G11" s="226"/>
      <c r="H11" s="226"/>
      <c r="I11" s="226"/>
    </row>
    <row r="12" spans="2:9" ht="44" customHeight="1">
      <c r="B12" s="37" t="s">
        <v>6</v>
      </c>
      <c r="C12" s="208">
        <f>訂獎資料!C7</f>
        <v>0</v>
      </c>
      <c r="D12" s="208"/>
      <c r="E12" s="209"/>
      <c r="F12" s="216" t="s">
        <v>3</v>
      </c>
      <c r="G12" s="216"/>
      <c r="H12" s="217">
        <f ca="1">TODAY()</f>
        <v>45176</v>
      </c>
      <c r="I12" s="217"/>
    </row>
    <row r="13" spans="2:9" ht="44" customHeight="1">
      <c r="B13" s="37" t="s">
        <v>4</v>
      </c>
      <c r="C13" s="208">
        <f>訂獎資料!F7</f>
        <v>0</v>
      </c>
      <c r="D13" s="208"/>
      <c r="E13" s="209"/>
      <c r="F13" s="216"/>
      <c r="G13" s="216"/>
      <c r="H13" s="217"/>
      <c r="I13" s="217"/>
    </row>
    <row r="14" spans="2:9" ht="44" customHeight="1">
      <c r="B14" s="37" t="s">
        <v>5</v>
      </c>
      <c r="C14" s="208">
        <f>訂獎資料!C9</f>
        <v>0</v>
      </c>
      <c r="D14" s="208"/>
      <c r="E14" s="209"/>
      <c r="F14" s="216" t="s">
        <v>120</v>
      </c>
      <c r="G14" s="216"/>
      <c r="H14" s="216"/>
      <c r="I14" s="216"/>
    </row>
    <row r="15" spans="2:9" ht="44" customHeight="1">
      <c r="B15" s="206" t="s">
        <v>30</v>
      </c>
      <c r="C15" s="208">
        <f>訂獎資料!H6</f>
        <v>0</v>
      </c>
      <c r="D15" s="208"/>
      <c r="E15" s="209"/>
      <c r="F15" s="212" t="str">
        <f>訂獎資料!H4</f>
        <v>辦公室自取
（辦公室地址：觀塘鴻圖道45號宏光工業大廈一樓EF室A3）</v>
      </c>
      <c r="G15" s="212"/>
      <c r="H15" s="212"/>
      <c r="I15" s="212"/>
    </row>
    <row r="16" spans="2:9" ht="44" customHeight="1" thickBot="1">
      <c r="B16" s="207"/>
      <c r="C16" s="210"/>
      <c r="D16" s="210"/>
      <c r="E16" s="211"/>
      <c r="F16" s="212"/>
      <c r="G16" s="212"/>
      <c r="H16" s="212"/>
      <c r="I16" s="212"/>
    </row>
    <row r="18" spans="2:9" ht="35">
      <c r="B18" s="24" t="s">
        <v>92</v>
      </c>
      <c r="C18" s="24" t="s">
        <v>96</v>
      </c>
      <c r="D18" s="25" t="s">
        <v>97</v>
      </c>
      <c r="G18" s="51" t="s">
        <v>115</v>
      </c>
      <c r="H18" s="51" t="s">
        <v>96</v>
      </c>
      <c r="I18" s="52" t="s">
        <v>97</v>
      </c>
    </row>
    <row r="19" spans="2:9" ht="35">
      <c r="B19" s="26" t="s">
        <v>81</v>
      </c>
      <c r="C19" s="27">
        <v>60</v>
      </c>
      <c r="D19" s="28">
        <v>230</v>
      </c>
      <c r="G19" s="53" t="s">
        <v>83</v>
      </c>
      <c r="H19" s="54">
        <v>380</v>
      </c>
      <c r="I19" s="55">
        <v>1520</v>
      </c>
    </row>
    <row r="20" spans="2:9" ht="35">
      <c r="B20" s="26" t="s">
        <v>82</v>
      </c>
      <c r="C20" s="27">
        <v>60</v>
      </c>
      <c r="D20" s="28">
        <v>230</v>
      </c>
      <c r="G20" s="53" t="s">
        <v>91</v>
      </c>
      <c r="H20" s="54">
        <v>480</v>
      </c>
      <c r="I20" s="55">
        <v>1920</v>
      </c>
    </row>
    <row r="21" spans="2:9" ht="35">
      <c r="B21" s="26" t="s">
        <v>88</v>
      </c>
      <c r="C21" s="27">
        <v>120</v>
      </c>
      <c r="D21" s="28">
        <v>460</v>
      </c>
      <c r="G21" s="53" t="s">
        <v>84</v>
      </c>
      <c r="H21" s="54">
        <v>270</v>
      </c>
      <c r="I21" s="55">
        <v>1080</v>
      </c>
    </row>
    <row r="22" spans="2:9" ht="35">
      <c r="B22" s="26" t="s">
        <v>85</v>
      </c>
      <c r="C22" s="27">
        <v>180</v>
      </c>
      <c r="D22" s="28">
        <v>720</v>
      </c>
      <c r="G22" s="53" t="s">
        <v>70</v>
      </c>
      <c r="H22" s="54">
        <v>320</v>
      </c>
      <c r="I22" s="55">
        <v>1280</v>
      </c>
    </row>
    <row r="23" spans="2:9" ht="33">
      <c r="B23" s="26" t="s">
        <v>65</v>
      </c>
      <c r="C23" s="27">
        <v>200</v>
      </c>
      <c r="D23" s="28">
        <v>800</v>
      </c>
      <c r="E23" s="22"/>
      <c r="G23" s="23"/>
    </row>
    <row r="24" spans="2:9" ht="33">
      <c r="B24" s="26" t="s">
        <v>86</v>
      </c>
      <c r="C24" s="27">
        <v>250</v>
      </c>
      <c r="D24" s="28">
        <v>1000</v>
      </c>
      <c r="E24" s="22"/>
      <c r="G24" s="23"/>
    </row>
    <row r="25" spans="2:9" ht="33">
      <c r="B25" s="26" t="s">
        <v>87</v>
      </c>
      <c r="C25" s="27">
        <v>280</v>
      </c>
      <c r="D25" s="28">
        <v>1120</v>
      </c>
      <c r="E25" s="22"/>
      <c r="G25" s="23"/>
    </row>
    <row r="26" spans="2:9" ht="33">
      <c r="B26" s="26" t="s">
        <v>89</v>
      </c>
      <c r="C26" s="27">
        <v>60</v>
      </c>
      <c r="D26" s="28">
        <v>230</v>
      </c>
      <c r="E26" s="22"/>
      <c r="G26" s="23"/>
    </row>
    <row r="27" spans="2:9" ht="33">
      <c r="B27" s="26" t="s">
        <v>90</v>
      </c>
      <c r="C27" s="27">
        <v>60</v>
      </c>
      <c r="D27" s="28">
        <v>230</v>
      </c>
      <c r="E27" s="22"/>
      <c r="G27" s="23"/>
    </row>
    <row r="28" spans="2:9" ht="33">
      <c r="B28" s="26" t="s">
        <v>95</v>
      </c>
      <c r="C28" s="27">
        <v>120</v>
      </c>
      <c r="D28" s="28">
        <v>460</v>
      </c>
      <c r="E28" s="22"/>
      <c r="G28" s="23"/>
    </row>
    <row r="29" spans="2:9" ht="34" thickBot="1">
      <c r="B29" s="10"/>
      <c r="C29" s="10"/>
      <c r="D29" s="10"/>
      <c r="E29" s="10"/>
      <c r="F29" s="10"/>
      <c r="G29" s="10"/>
    </row>
    <row r="30" spans="2:9" ht="43" customHeight="1">
      <c r="B30" s="45" t="s">
        <v>19</v>
      </c>
      <c r="C30" s="201" t="s">
        <v>0</v>
      </c>
      <c r="D30" s="202"/>
      <c r="E30" s="201" t="s">
        <v>1</v>
      </c>
      <c r="F30" s="202"/>
      <c r="G30" s="202"/>
      <c r="H30" s="46" t="s">
        <v>121</v>
      </c>
      <c r="I30" s="47" t="s">
        <v>123</v>
      </c>
    </row>
    <row r="31" spans="2:9" ht="42" customHeight="1">
      <c r="B31" s="48">
        <v>1</v>
      </c>
      <c r="C31" s="204">
        <f>訂獎資料!B16</f>
        <v>0</v>
      </c>
      <c r="D31" s="204"/>
      <c r="E31" s="198" t="s">
        <v>122</v>
      </c>
      <c r="F31" s="203"/>
      <c r="G31" s="203"/>
      <c r="H31" s="41">
        <f>訂獎資料!L16</f>
        <v>0</v>
      </c>
      <c r="I31" s="42">
        <f>訂獎資料!M16</f>
        <v>0</v>
      </c>
    </row>
    <row r="32" spans="2:9" ht="42" customHeight="1">
      <c r="B32" s="48">
        <v>2</v>
      </c>
      <c r="C32" s="204">
        <f>訂獎資料!B17</f>
        <v>0</v>
      </c>
      <c r="D32" s="204"/>
      <c r="E32" s="198"/>
      <c r="F32" s="198"/>
      <c r="G32" s="198"/>
      <c r="H32" s="41">
        <f>訂獎資料!L17</f>
        <v>0</v>
      </c>
      <c r="I32" s="42">
        <f>訂獎資料!M17</f>
        <v>0</v>
      </c>
    </row>
    <row r="33" spans="2:9" ht="42" customHeight="1">
      <c r="B33" s="48">
        <v>3</v>
      </c>
      <c r="C33" s="204">
        <f>訂獎資料!B18</f>
        <v>0</v>
      </c>
      <c r="D33" s="204"/>
      <c r="E33" s="198"/>
      <c r="F33" s="198"/>
      <c r="G33" s="198"/>
      <c r="H33" s="41">
        <f>訂獎資料!L18</f>
        <v>0</v>
      </c>
      <c r="I33" s="42">
        <f>訂獎資料!M18</f>
        <v>0</v>
      </c>
    </row>
    <row r="34" spans="2:9" ht="42" customHeight="1">
      <c r="B34" s="48">
        <v>4</v>
      </c>
      <c r="C34" s="204">
        <f>訂獎資料!B19</f>
        <v>0</v>
      </c>
      <c r="D34" s="204"/>
      <c r="E34" s="198"/>
      <c r="F34" s="198"/>
      <c r="G34" s="198"/>
      <c r="H34" s="41">
        <f>訂獎資料!L19</f>
        <v>0</v>
      </c>
      <c r="I34" s="42">
        <f>訂獎資料!M19</f>
        <v>0</v>
      </c>
    </row>
    <row r="35" spans="2:9" ht="42" customHeight="1">
      <c r="B35" s="48">
        <v>5</v>
      </c>
      <c r="C35" s="204">
        <f>訂獎資料!B20</f>
        <v>0</v>
      </c>
      <c r="D35" s="204"/>
      <c r="E35" s="198"/>
      <c r="F35" s="198"/>
      <c r="G35" s="198"/>
      <c r="H35" s="41">
        <f>訂獎資料!L20</f>
        <v>0</v>
      </c>
      <c r="I35" s="42">
        <f>訂獎資料!M20</f>
        <v>0</v>
      </c>
    </row>
    <row r="36" spans="2:9" ht="42" customHeight="1">
      <c r="B36" s="48">
        <v>6</v>
      </c>
      <c r="C36" s="204">
        <f>訂獎資料!B21</f>
        <v>0</v>
      </c>
      <c r="D36" s="204"/>
      <c r="E36" s="198"/>
      <c r="F36" s="198"/>
      <c r="G36" s="198"/>
      <c r="H36" s="41">
        <f>訂獎資料!L21</f>
        <v>0</v>
      </c>
      <c r="I36" s="42">
        <f>訂獎資料!M21</f>
        <v>0</v>
      </c>
    </row>
    <row r="37" spans="2:9" ht="42" customHeight="1">
      <c r="B37" s="48">
        <v>7</v>
      </c>
      <c r="C37" s="204">
        <f>訂獎資料!B22</f>
        <v>0</v>
      </c>
      <c r="D37" s="204"/>
      <c r="E37" s="198"/>
      <c r="F37" s="198"/>
      <c r="G37" s="198"/>
      <c r="H37" s="41">
        <f>訂獎資料!L22</f>
        <v>0</v>
      </c>
      <c r="I37" s="42">
        <f>訂獎資料!M22</f>
        <v>0</v>
      </c>
    </row>
    <row r="38" spans="2:9" ht="42" customHeight="1">
      <c r="B38" s="48">
        <v>8</v>
      </c>
      <c r="C38" s="204">
        <f>訂獎資料!B23</f>
        <v>0</v>
      </c>
      <c r="D38" s="204"/>
      <c r="E38" s="198"/>
      <c r="F38" s="198"/>
      <c r="G38" s="198"/>
      <c r="H38" s="41">
        <f>訂獎資料!L23</f>
        <v>0</v>
      </c>
      <c r="I38" s="42">
        <f>訂獎資料!M23</f>
        <v>0</v>
      </c>
    </row>
    <row r="39" spans="2:9" ht="42" customHeight="1">
      <c r="B39" s="48">
        <v>9</v>
      </c>
      <c r="C39" s="204">
        <f>訂獎資料!B24</f>
        <v>0</v>
      </c>
      <c r="D39" s="204"/>
      <c r="E39" s="198"/>
      <c r="F39" s="198"/>
      <c r="G39" s="198"/>
      <c r="H39" s="41">
        <f>訂獎資料!L24</f>
        <v>0</v>
      </c>
      <c r="I39" s="42">
        <f>訂獎資料!M24</f>
        <v>0</v>
      </c>
    </row>
    <row r="40" spans="2:9" ht="42" customHeight="1">
      <c r="B40" s="48">
        <v>10</v>
      </c>
      <c r="C40" s="204">
        <f>訂獎資料!B25</f>
        <v>0</v>
      </c>
      <c r="D40" s="204"/>
      <c r="E40" s="198"/>
      <c r="F40" s="198"/>
      <c r="G40" s="198"/>
      <c r="H40" s="41">
        <f>訂獎資料!L25</f>
        <v>0</v>
      </c>
      <c r="I40" s="42">
        <f>訂獎資料!M25</f>
        <v>0</v>
      </c>
    </row>
    <row r="41" spans="2:9" ht="42" customHeight="1">
      <c r="B41" s="48">
        <v>11</v>
      </c>
      <c r="C41" s="204">
        <f>訂獎資料!B26</f>
        <v>0</v>
      </c>
      <c r="D41" s="204"/>
      <c r="E41" s="198"/>
      <c r="F41" s="198"/>
      <c r="G41" s="198"/>
      <c r="H41" s="41">
        <f>訂獎資料!L26</f>
        <v>0</v>
      </c>
      <c r="I41" s="42">
        <f>訂獎資料!M26</f>
        <v>0</v>
      </c>
    </row>
    <row r="42" spans="2:9" ht="42" customHeight="1">
      <c r="B42" s="48">
        <v>12</v>
      </c>
      <c r="C42" s="204">
        <f>訂獎資料!B27</f>
        <v>0</v>
      </c>
      <c r="D42" s="204"/>
      <c r="E42" s="198"/>
      <c r="F42" s="198"/>
      <c r="G42" s="198"/>
      <c r="H42" s="41">
        <f>訂獎資料!L27</f>
        <v>0</v>
      </c>
      <c r="I42" s="42">
        <f>訂獎資料!M27</f>
        <v>0</v>
      </c>
    </row>
    <row r="43" spans="2:9" ht="42" customHeight="1">
      <c r="B43" s="48">
        <v>13</v>
      </c>
      <c r="C43" s="204">
        <f>訂獎資料!B28</f>
        <v>0</v>
      </c>
      <c r="D43" s="204"/>
      <c r="E43" s="198"/>
      <c r="F43" s="198"/>
      <c r="G43" s="198"/>
      <c r="H43" s="41">
        <f>訂獎資料!L28</f>
        <v>0</v>
      </c>
      <c r="I43" s="42">
        <f>訂獎資料!M28</f>
        <v>0</v>
      </c>
    </row>
    <row r="44" spans="2:9" ht="42" customHeight="1">
      <c r="B44" s="48">
        <v>14</v>
      </c>
      <c r="C44" s="204">
        <f>訂獎資料!B29</f>
        <v>0</v>
      </c>
      <c r="D44" s="204"/>
      <c r="E44" s="198"/>
      <c r="F44" s="198"/>
      <c r="G44" s="198"/>
      <c r="H44" s="41">
        <f>訂獎資料!L29</f>
        <v>0</v>
      </c>
      <c r="I44" s="42">
        <f>訂獎資料!M29</f>
        <v>0</v>
      </c>
    </row>
    <row r="45" spans="2:9" ht="42" customHeight="1">
      <c r="B45" s="48">
        <v>15</v>
      </c>
      <c r="C45" s="204">
        <f>訂獎資料!B30</f>
        <v>0</v>
      </c>
      <c r="D45" s="204"/>
      <c r="E45" s="198"/>
      <c r="F45" s="198"/>
      <c r="G45" s="198"/>
      <c r="H45" s="41">
        <f>訂獎資料!L30</f>
        <v>0</v>
      </c>
      <c r="I45" s="42">
        <f>訂獎資料!M30</f>
        <v>0</v>
      </c>
    </row>
    <row r="46" spans="2:9" ht="42" customHeight="1">
      <c r="B46" s="48">
        <v>16</v>
      </c>
      <c r="C46" s="204">
        <f>訂獎資料!B31</f>
        <v>0</v>
      </c>
      <c r="D46" s="204"/>
      <c r="E46" s="198"/>
      <c r="F46" s="198"/>
      <c r="G46" s="198"/>
      <c r="H46" s="41">
        <f>訂獎資料!L31</f>
        <v>0</v>
      </c>
      <c r="I46" s="42">
        <f>訂獎資料!M31</f>
        <v>0</v>
      </c>
    </row>
    <row r="47" spans="2:9" ht="42" customHeight="1">
      <c r="B47" s="48">
        <v>17</v>
      </c>
      <c r="C47" s="204">
        <f>訂獎資料!B32</f>
        <v>0</v>
      </c>
      <c r="D47" s="204"/>
      <c r="E47" s="198"/>
      <c r="F47" s="198"/>
      <c r="G47" s="198"/>
      <c r="H47" s="41">
        <f>訂獎資料!L32</f>
        <v>0</v>
      </c>
      <c r="I47" s="42">
        <f>訂獎資料!M32</f>
        <v>0</v>
      </c>
    </row>
    <row r="48" spans="2:9" ht="42" customHeight="1">
      <c r="B48" s="48">
        <v>18</v>
      </c>
      <c r="C48" s="204">
        <f>訂獎資料!B33</f>
        <v>0</v>
      </c>
      <c r="D48" s="204"/>
      <c r="E48" s="198"/>
      <c r="F48" s="198"/>
      <c r="G48" s="198"/>
      <c r="H48" s="41">
        <f>訂獎資料!L33</f>
        <v>0</v>
      </c>
      <c r="I48" s="42">
        <f>訂獎資料!M33</f>
        <v>0</v>
      </c>
    </row>
    <row r="49" spans="2:9" ht="42" customHeight="1">
      <c r="B49" s="48">
        <v>19</v>
      </c>
      <c r="C49" s="204">
        <f>訂獎資料!B34</f>
        <v>0</v>
      </c>
      <c r="D49" s="204"/>
      <c r="E49" s="198"/>
      <c r="F49" s="198"/>
      <c r="G49" s="198"/>
      <c r="H49" s="41">
        <f>訂獎資料!L34</f>
        <v>0</v>
      </c>
      <c r="I49" s="42">
        <f>訂獎資料!M34</f>
        <v>0</v>
      </c>
    </row>
    <row r="50" spans="2:9" ht="42" customHeight="1">
      <c r="B50" s="48">
        <v>20</v>
      </c>
      <c r="C50" s="204">
        <f>訂獎資料!B35</f>
        <v>0</v>
      </c>
      <c r="D50" s="204"/>
      <c r="E50" s="198"/>
      <c r="F50" s="198"/>
      <c r="G50" s="198"/>
      <c r="H50" s="41">
        <f>訂獎資料!L35</f>
        <v>0</v>
      </c>
      <c r="I50" s="42">
        <f>訂獎資料!M35</f>
        <v>0</v>
      </c>
    </row>
    <row r="51" spans="2:9" ht="42" customHeight="1">
      <c r="B51" s="48">
        <v>21</v>
      </c>
      <c r="C51" s="204">
        <f>訂獎資料!B36</f>
        <v>0</v>
      </c>
      <c r="D51" s="204"/>
      <c r="E51" s="198"/>
      <c r="F51" s="198"/>
      <c r="G51" s="198"/>
      <c r="H51" s="41">
        <f>訂獎資料!L36</f>
        <v>0</v>
      </c>
      <c r="I51" s="42">
        <f>訂獎資料!M36</f>
        <v>0</v>
      </c>
    </row>
    <row r="52" spans="2:9" ht="42" customHeight="1">
      <c r="B52" s="48">
        <v>22</v>
      </c>
      <c r="C52" s="204">
        <f>訂獎資料!B37</f>
        <v>0</v>
      </c>
      <c r="D52" s="204"/>
      <c r="E52" s="198"/>
      <c r="F52" s="198"/>
      <c r="G52" s="198"/>
      <c r="H52" s="41">
        <f>訂獎資料!L37</f>
        <v>0</v>
      </c>
      <c r="I52" s="42">
        <f>訂獎資料!M37</f>
        <v>0</v>
      </c>
    </row>
    <row r="53" spans="2:9" ht="42" customHeight="1">
      <c r="B53" s="48">
        <v>23</v>
      </c>
      <c r="C53" s="204">
        <f>訂獎資料!B38</f>
        <v>0</v>
      </c>
      <c r="D53" s="204"/>
      <c r="E53" s="198"/>
      <c r="F53" s="198"/>
      <c r="G53" s="198"/>
      <c r="H53" s="41">
        <f>訂獎資料!L38</f>
        <v>0</v>
      </c>
      <c r="I53" s="42">
        <f>訂獎資料!M38</f>
        <v>0</v>
      </c>
    </row>
    <row r="54" spans="2:9" ht="42" customHeight="1">
      <c r="B54" s="48">
        <v>24</v>
      </c>
      <c r="C54" s="204">
        <f>訂獎資料!B39</f>
        <v>0</v>
      </c>
      <c r="D54" s="204"/>
      <c r="E54" s="198"/>
      <c r="F54" s="198"/>
      <c r="G54" s="198"/>
      <c r="H54" s="41">
        <f>訂獎資料!L39</f>
        <v>0</v>
      </c>
      <c r="I54" s="42">
        <f>訂獎資料!M39</f>
        <v>0</v>
      </c>
    </row>
    <row r="55" spans="2:9" ht="42" customHeight="1">
      <c r="B55" s="48">
        <v>25</v>
      </c>
      <c r="C55" s="204">
        <f>訂獎資料!B40</f>
        <v>0</v>
      </c>
      <c r="D55" s="204"/>
      <c r="E55" s="198"/>
      <c r="F55" s="198"/>
      <c r="G55" s="198"/>
      <c r="H55" s="41">
        <f>訂獎資料!L40</f>
        <v>0</v>
      </c>
      <c r="I55" s="42">
        <f>訂獎資料!M40</f>
        <v>0</v>
      </c>
    </row>
    <row r="56" spans="2:9" ht="42" customHeight="1">
      <c r="B56" s="48">
        <v>26</v>
      </c>
      <c r="C56" s="204">
        <f>訂獎資料!B41</f>
        <v>0</v>
      </c>
      <c r="D56" s="204"/>
      <c r="E56" s="198"/>
      <c r="F56" s="198"/>
      <c r="G56" s="198"/>
      <c r="H56" s="41">
        <f>訂獎資料!L41</f>
        <v>0</v>
      </c>
      <c r="I56" s="42">
        <f>訂獎資料!M41</f>
        <v>0</v>
      </c>
    </row>
    <row r="57" spans="2:9" ht="42" customHeight="1">
      <c r="B57" s="48">
        <v>27</v>
      </c>
      <c r="C57" s="204">
        <f>訂獎資料!B42</f>
        <v>0</v>
      </c>
      <c r="D57" s="204"/>
      <c r="E57" s="198"/>
      <c r="F57" s="198"/>
      <c r="G57" s="198"/>
      <c r="H57" s="41">
        <f>訂獎資料!L42</f>
        <v>0</v>
      </c>
      <c r="I57" s="42">
        <f>訂獎資料!M42</f>
        <v>0</v>
      </c>
    </row>
    <row r="58" spans="2:9" ht="42" customHeight="1">
      <c r="B58" s="48">
        <v>28</v>
      </c>
      <c r="C58" s="204">
        <f>訂獎資料!B43</f>
        <v>0</v>
      </c>
      <c r="D58" s="204"/>
      <c r="E58" s="198"/>
      <c r="F58" s="198"/>
      <c r="G58" s="198"/>
      <c r="H58" s="41">
        <f>訂獎資料!L43</f>
        <v>0</v>
      </c>
      <c r="I58" s="42">
        <f>訂獎資料!M43</f>
        <v>0</v>
      </c>
    </row>
    <row r="59" spans="2:9" ht="42" customHeight="1">
      <c r="B59" s="48">
        <v>29</v>
      </c>
      <c r="C59" s="204">
        <f>訂獎資料!B44</f>
        <v>0</v>
      </c>
      <c r="D59" s="204"/>
      <c r="E59" s="198"/>
      <c r="F59" s="198"/>
      <c r="G59" s="198"/>
      <c r="H59" s="41">
        <f>訂獎資料!L44</f>
        <v>0</v>
      </c>
      <c r="I59" s="42">
        <f>訂獎資料!M44</f>
        <v>0</v>
      </c>
    </row>
    <row r="60" spans="2:9" ht="42" customHeight="1" thickBot="1">
      <c r="B60" s="49">
        <v>30</v>
      </c>
      <c r="C60" s="200">
        <f>訂獎資料!B45</f>
        <v>0</v>
      </c>
      <c r="D60" s="200"/>
      <c r="E60" s="199"/>
      <c r="F60" s="199"/>
      <c r="G60" s="199"/>
      <c r="H60" s="43">
        <f>訂獎資料!L45</f>
        <v>0</v>
      </c>
      <c r="I60" s="44">
        <f>訂獎資料!M45</f>
        <v>0</v>
      </c>
    </row>
    <row r="61" spans="2:9" ht="55" customHeight="1" thickBot="1">
      <c r="B61" s="35"/>
      <c r="C61" s="35"/>
      <c r="D61" s="35"/>
      <c r="E61" s="195" t="s">
        <v>18</v>
      </c>
      <c r="F61" s="196"/>
      <c r="G61" s="197"/>
      <c r="H61" s="38">
        <f>SUM(H31:H60)</f>
        <v>0</v>
      </c>
      <c r="I61" s="39">
        <f>SUM(I31:I60)</f>
        <v>0</v>
      </c>
    </row>
    <row r="68" spans="2:9" ht="16.5" customHeight="1"/>
    <row r="72" spans="2:9" ht="16.5" customHeight="1">
      <c r="B72" s="35"/>
      <c r="F72" s="215" t="s">
        <v>28</v>
      </c>
      <c r="G72" s="215"/>
      <c r="H72" s="215"/>
      <c r="I72" s="215"/>
    </row>
    <row r="73" spans="2:9" ht="16.5" customHeight="1">
      <c r="F73" s="215"/>
      <c r="G73" s="215"/>
      <c r="H73" s="215"/>
      <c r="I73" s="215"/>
    </row>
    <row r="74" spans="2:9" ht="16.5" customHeight="1">
      <c r="F74" s="215"/>
      <c r="G74" s="215"/>
      <c r="H74" s="215"/>
      <c r="I74" s="215"/>
    </row>
    <row r="75" spans="2:9" ht="16.5" customHeight="1">
      <c r="F75" s="36"/>
      <c r="G75" s="36"/>
      <c r="H75" s="36"/>
    </row>
    <row r="76" spans="2:9" ht="40">
      <c r="B76" s="213" t="s">
        <v>124</v>
      </c>
      <c r="C76" s="213"/>
      <c r="D76" s="213"/>
      <c r="E76" s="213"/>
      <c r="F76" s="213"/>
      <c r="G76" s="213"/>
      <c r="H76" s="213"/>
      <c r="I76" s="213"/>
    </row>
    <row r="77" spans="2:9" ht="40">
      <c r="B77" s="205" t="s">
        <v>125</v>
      </c>
      <c r="C77" s="205"/>
      <c r="D77" s="205"/>
      <c r="E77" s="214" t="s">
        <v>29</v>
      </c>
      <c r="F77" s="214"/>
      <c r="G77" s="214"/>
      <c r="H77" s="214"/>
      <c r="I77" s="214"/>
    </row>
  </sheetData>
  <sheetProtection algorithmName="SHA-512" hashValue="iL6b53sQpDfYMawIB0JLAcFWALNHeW9YC7NIMMLgqWn5ZUL7wKEk/sXOvjipuxDgDQLv17Tbo3iiYbTgi2RVrQ==" saltValue="H8RvBCBGb9hI4QhBXJ06cg==" spinCount="100000" sheet="1" objects="1" scenarios="1"/>
  <mergeCells count="85">
    <mergeCell ref="B2:E7"/>
    <mergeCell ref="B8:B9"/>
    <mergeCell ref="C8:E9"/>
    <mergeCell ref="F8:G10"/>
    <mergeCell ref="B10:B11"/>
    <mergeCell ref="C10:E11"/>
    <mergeCell ref="F2:I7"/>
    <mergeCell ref="H8:I10"/>
    <mergeCell ref="F11:I11"/>
    <mergeCell ref="C12:E12"/>
    <mergeCell ref="F12:G13"/>
    <mergeCell ref="C13:E13"/>
    <mergeCell ref="C14:E14"/>
    <mergeCell ref="H12:I13"/>
    <mergeCell ref="F14:I14"/>
    <mergeCell ref="B77:D77"/>
    <mergeCell ref="B15:B16"/>
    <mergeCell ref="C15:E16"/>
    <mergeCell ref="F15:I16"/>
    <mergeCell ref="B76:I76"/>
    <mergeCell ref="E77:I77"/>
    <mergeCell ref="F72:I74"/>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9:D59"/>
    <mergeCell ref="C50:D50"/>
    <mergeCell ref="C51:D51"/>
    <mergeCell ref="C52:D52"/>
    <mergeCell ref="C53:D53"/>
    <mergeCell ref="C54:D54"/>
    <mergeCell ref="C60:D60"/>
    <mergeCell ref="E30:G30"/>
    <mergeCell ref="E31:G31"/>
    <mergeCell ref="E32:G32"/>
    <mergeCell ref="E33:G33"/>
    <mergeCell ref="E34:G34"/>
    <mergeCell ref="E35:G35"/>
    <mergeCell ref="E36:G36"/>
    <mergeCell ref="E37:G37"/>
    <mergeCell ref="E38:G38"/>
    <mergeCell ref="C55:D55"/>
    <mergeCell ref="C56:D56"/>
    <mergeCell ref="C57:D57"/>
    <mergeCell ref="C58:D58"/>
    <mergeCell ref="E39:G39"/>
    <mergeCell ref="E40:G40"/>
    <mergeCell ref="E41:G41"/>
    <mergeCell ref="E42:G42"/>
    <mergeCell ref="E43:G43"/>
    <mergeCell ref="E44:G44"/>
    <mergeCell ref="E45:G45"/>
    <mergeCell ref="E46:G46"/>
    <mergeCell ref="E47:G47"/>
    <mergeCell ref="E48:G48"/>
    <mergeCell ref="E49:G49"/>
    <mergeCell ref="E50:G50"/>
    <mergeCell ref="E51:G51"/>
    <mergeCell ref="E52:G52"/>
    <mergeCell ref="E53:G53"/>
    <mergeCell ref="E59:G59"/>
    <mergeCell ref="E60:G60"/>
    <mergeCell ref="E61:G61"/>
    <mergeCell ref="E54:G54"/>
    <mergeCell ref="E55:G55"/>
    <mergeCell ref="E56:G56"/>
    <mergeCell ref="E57:G57"/>
    <mergeCell ref="E58:G58"/>
  </mergeCells>
  <phoneticPr fontId="3" type="noConversion"/>
  <pageMargins left="0.70866141732283472" right="0.70866141732283472" top="0.74803149606299213" bottom="0.74803149606299213" header="0.31496062992125984" footer="0.31496062992125984"/>
  <pageSetup paperSize="9" scale="30"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3</vt:i4>
      </vt:variant>
      <vt:variant>
        <vt:lpstr>具名範圍</vt:lpstr>
      </vt:variant>
      <vt:variant>
        <vt:i4>1</vt:i4>
      </vt:variant>
    </vt:vector>
  </HeadingPairs>
  <TitlesOfParts>
    <vt:vector size="4" baseType="lpstr">
      <vt:lpstr>訂獎資料</vt:lpstr>
      <vt:lpstr>團體申請獎項章程</vt:lpstr>
      <vt:lpstr>RECEIPT</vt:lpstr>
      <vt:lpstr>RECEIPT!Print_Area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2023-05-23T09:10:11Z</cp:lastPrinted>
  <dcterms:created xsi:type="dcterms:W3CDTF">2021-10-28T04:45:02Z</dcterms:created>
  <dcterms:modified xsi:type="dcterms:W3CDTF">2023-09-07T07:58:40Z</dcterms:modified>
</cp:coreProperties>
</file>